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7080" windowHeight="8985" activeTab="0"/>
  </bookViews>
  <sheets>
    <sheet name="Chinook" sheetId="1" r:id="rId1"/>
    <sheet name="Coho" sheetId="2" r:id="rId2"/>
  </sheets>
  <definedNames>
    <definedName name="_xlnm.Print_Area" localSheetId="1">'Coho'!$A$1:$I$88</definedName>
    <definedName name="_xlnm.Print_Titles" localSheetId="1">'Coho'!$8:$10</definedName>
  </definedNames>
  <calcPr fullCalcOnLoad="1"/>
</workbook>
</file>

<file path=xl/sharedStrings.xml><?xml version="1.0" encoding="utf-8"?>
<sst xmlns="http://schemas.openxmlformats.org/spreadsheetml/2006/main" count="111" uniqueCount="29">
  <si>
    <t>Date</t>
  </si>
  <si>
    <t>NO DATA</t>
  </si>
  <si>
    <t>Totals</t>
  </si>
  <si>
    <t xml:space="preserve">California Department of Fish and Game </t>
  </si>
  <si>
    <t>Klamath River Project</t>
  </si>
  <si>
    <t xml:space="preserve">303 South Street </t>
  </si>
  <si>
    <t>Yreka, CA  96097</t>
  </si>
  <si>
    <t>(530) 842-3109</t>
  </si>
  <si>
    <t>Chinook</t>
  </si>
  <si>
    <t>Total</t>
  </si>
  <si>
    <t>Number</t>
  </si>
  <si>
    <t xml:space="preserve">Total </t>
  </si>
  <si>
    <t>Coho 2001</t>
  </si>
  <si>
    <t>Coho 2002</t>
  </si>
  <si>
    <t>Coho 2003</t>
  </si>
  <si>
    <t>Coho 2004</t>
  </si>
  <si>
    <t xml:space="preserve">Number </t>
  </si>
  <si>
    <t>Coho 2005</t>
  </si>
  <si>
    <t>Chinook Salmon Adult Run Timing Summary</t>
  </si>
  <si>
    <t>Shasta River Fish Counting Facility</t>
  </si>
  <si>
    <t>Coho Salmon Adult Run Timing Summary</t>
  </si>
  <si>
    <t>Shasta River Fish Counting Facility Summary</t>
  </si>
  <si>
    <t>HIGH FLOW</t>
  </si>
  <si>
    <t>2007 (Preliminary)</t>
  </si>
  <si>
    <t xml:space="preserve">Coho 2006 </t>
  </si>
  <si>
    <t>Coho 2007 (Preliminary)</t>
  </si>
  <si>
    <t xml:space="preserve"> </t>
  </si>
  <si>
    <t>(530) 842-0872</t>
  </si>
  <si>
    <t>2007 Operations began September 14.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</si>
</sst>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m/d/yy;@"/>
    <numFmt numFmtId="166" formatCode="[$-409]dddd\,\ mmmm\ dd\,\ yyyy"/>
    <numFmt numFmtId="167" formatCode="mm/dd/yy;@"/>
    <numFmt numFmtId="168" formatCode="mmm\-yyyy"/>
    <numFmt numFmtId="169" formatCode="0.0%"/>
    <numFmt numFmtId="170" formatCode="h:mm:ss;@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/>
    </xf>
    <xf numFmtId="164" fontId="2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6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6" xfId="0" applyNumberFormat="1" applyFont="1" applyFill="1" applyBorder="1" applyAlignment="1">
      <alignment/>
    </xf>
    <xf numFmtId="164" fontId="2" fillId="0" borderId="8" xfId="0" applyNumberFormat="1" applyFont="1" applyBorder="1" applyAlignment="1">
      <alignment/>
    </xf>
    <xf numFmtId="0" fontId="2" fillId="0" borderId="9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9" xfId="0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9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7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5" xfId="0" applyNumberFormat="1" applyFont="1" applyBorder="1" applyAlignment="1">
      <alignment/>
    </xf>
    <xf numFmtId="0" fontId="2" fillId="0" borderId="8" xfId="0" applyFont="1" applyBorder="1" applyAlignment="1">
      <alignment/>
    </xf>
    <xf numFmtId="164" fontId="2" fillId="0" borderId="14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9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14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tabSelected="1" workbookViewId="0" topLeftCell="A1">
      <selection activeCell="M26" sqref="M26"/>
    </sheetView>
  </sheetViews>
  <sheetFormatPr defaultColWidth="9.140625" defaultRowHeight="12.75"/>
  <cols>
    <col min="1" max="1" width="5.57421875" style="1" customWidth="1"/>
    <col min="2" max="2" width="8.8515625" style="1" bestFit="1" customWidth="1"/>
    <col min="3" max="3" width="6.140625" style="1" bestFit="1" customWidth="1"/>
    <col min="4" max="4" width="8.57421875" style="1" customWidth="1"/>
    <col min="5" max="5" width="6.140625" style="1" bestFit="1" customWidth="1"/>
    <col min="6" max="6" width="7.140625" style="1" customWidth="1"/>
    <col min="7" max="7" width="4.8515625" style="1" bestFit="1" customWidth="1"/>
    <col min="8" max="8" width="7.7109375" style="1" bestFit="1" customWidth="1"/>
    <col min="9" max="9" width="4.8515625" style="1" bestFit="1" customWidth="1"/>
    <col min="10" max="11" width="9.140625" style="1" customWidth="1"/>
    <col min="12" max="12" width="7.7109375" style="1" bestFit="1" customWidth="1"/>
    <col min="13" max="13" width="4.8515625" style="1" bestFit="1" customWidth="1"/>
    <col min="14" max="16384" width="9.140625" style="1" customWidth="1"/>
  </cols>
  <sheetData>
    <row r="1" spans="1:9" ht="11.25">
      <c r="A1" s="25" t="s">
        <v>3</v>
      </c>
      <c r="B1" s="23"/>
      <c r="C1" s="23"/>
      <c r="D1" s="23"/>
      <c r="E1" s="23"/>
      <c r="F1" s="25" t="s">
        <v>19</v>
      </c>
      <c r="G1" s="23"/>
      <c r="H1" s="23"/>
      <c r="I1" s="23"/>
    </row>
    <row r="2" spans="1:9" ht="11.25">
      <c r="A2" s="25" t="s">
        <v>4</v>
      </c>
      <c r="B2" s="23"/>
      <c r="C2" s="23"/>
      <c r="D2" s="23"/>
      <c r="E2" s="23"/>
      <c r="F2" s="25" t="s">
        <v>18</v>
      </c>
      <c r="G2" s="23"/>
      <c r="H2" s="23"/>
      <c r="I2" s="23"/>
    </row>
    <row r="3" spans="1:9" ht="11.25">
      <c r="A3" s="25" t="s">
        <v>5</v>
      </c>
      <c r="B3" s="23"/>
      <c r="C3" s="23"/>
      <c r="D3" s="23"/>
      <c r="E3" s="23"/>
      <c r="F3" s="23"/>
      <c r="G3" s="23"/>
      <c r="H3" s="23"/>
      <c r="I3" s="23"/>
    </row>
    <row r="4" spans="1:9" ht="11.25">
      <c r="A4" s="25" t="s">
        <v>6</v>
      </c>
      <c r="B4" s="23"/>
      <c r="C4" s="23"/>
      <c r="D4" s="23"/>
      <c r="E4" s="23"/>
      <c r="F4" s="23"/>
      <c r="G4" s="23"/>
      <c r="H4" s="23"/>
      <c r="I4" s="23"/>
    </row>
    <row r="5" spans="1:9" ht="11.25">
      <c r="A5" s="25" t="s">
        <v>27</v>
      </c>
      <c r="B5" s="23"/>
      <c r="C5" s="23"/>
      <c r="E5" s="23"/>
      <c r="F5" s="23"/>
      <c r="G5" s="23"/>
      <c r="H5" s="23"/>
      <c r="I5" s="23"/>
    </row>
    <row r="6" spans="2:9" ht="11.25">
      <c r="B6" s="23"/>
      <c r="C6" s="23"/>
      <c r="D6" s="23" t="s">
        <v>28</v>
      </c>
      <c r="E6" s="23"/>
      <c r="F6" s="23"/>
      <c r="G6" s="23"/>
      <c r="H6" s="23"/>
      <c r="I6" s="23"/>
    </row>
    <row r="7" spans="2:9" ht="11.25">
      <c r="B7" s="24"/>
      <c r="C7" s="24"/>
      <c r="D7" s="24"/>
      <c r="E7" s="24"/>
      <c r="F7" s="24"/>
      <c r="G7" s="24"/>
      <c r="H7" s="24"/>
      <c r="I7" s="24"/>
    </row>
    <row r="8" spans="1:15" ht="11.25">
      <c r="A8" s="52" t="s">
        <v>0</v>
      </c>
      <c r="B8" s="50">
        <v>2001</v>
      </c>
      <c r="C8" s="54"/>
      <c r="D8" s="55">
        <v>2002</v>
      </c>
      <c r="E8" s="55"/>
      <c r="F8" s="50">
        <v>2003</v>
      </c>
      <c r="G8" s="54"/>
      <c r="H8" s="50">
        <v>2004</v>
      </c>
      <c r="I8" s="54"/>
      <c r="J8" s="50">
        <v>2005</v>
      </c>
      <c r="K8" s="51"/>
      <c r="L8" s="50">
        <v>2006</v>
      </c>
      <c r="M8" s="51"/>
      <c r="N8" s="50" t="s">
        <v>23</v>
      </c>
      <c r="O8" s="51"/>
    </row>
    <row r="9" spans="1:15" ht="11.25">
      <c r="A9" s="53"/>
      <c r="B9" s="22" t="s">
        <v>8</v>
      </c>
      <c r="C9" s="22" t="s">
        <v>9</v>
      </c>
      <c r="D9" s="22" t="s">
        <v>8</v>
      </c>
      <c r="E9" s="22" t="s">
        <v>9</v>
      </c>
      <c r="F9" s="22" t="s">
        <v>8</v>
      </c>
      <c r="G9" s="22" t="s">
        <v>9</v>
      </c>
      <c r="H9" s="22" t="s">
        <v>8</v>
      </c>
      <c r="I9" s="22" t="s">
        <v>9</v>
      </c>
      <c r="J9" s="22" t="s">
        <v>8</v>
      </c>
      <c r="K9" s="22" t="s">
        <v>9</v>
      </c>
      <c r="L9" s="22" t="s">
        <v>8</v>
      </c>
      <c r="M9" s="22" t="s">
        <v>9</v>
      </c>
      <c r="N9" s="22" t="s">
        <v>8</v>
      </c>
      <c r="O9" s="22" t="s">
        <v>9</v>
      </c>
    </row>
    <row r="10" spans="1:15" ht="11.25">
      <c r="A10" s="2">
        <v>37870</v>
      </c>
      <c r="B10" s="3" t="s">
        <v>1</v>
      </c>
      <c r="C10" s="4"/>
      <c r="D10" s="3" t="s">
        <v>1</v>
      </c>
      <c r="E10" s="5"/>
      <c r="F10" s="3">
        <v>0</v>
      </c>
      <c r="G10" s="4">
        <f>F10</f>
        <v>0</v>
      </c>
      <c r="H10" s="3" t="s">
        <v>1</v>
      </c>
      <c r="I10" s="6"/>
      <c r="J10" s="3" t="s">
        <v>1</v>
      </c>
      <c r="K10" s="6"/>
      <c r="L10" s="3" t="s">
        <v>1</v>
      </c>
      <c r="M10" s="6"/>
      <c r="N10" s="8" t="s">
        <v>1</v>
      </c>
      <c r="O10" s="6"/>
    </row>
    <row r="11" spans="1:15" ht="11.25">
      <c r="A11" s="7">
        <v>37871</v>
      </c>
      <c r="B11" s="8" t="s">
        <v>1</v>
      </c>
      <c r="C11" s="9"/>
      <c r="D11" s="8" t="s">
        <v>1</v>
      </c>
      <c r="E11" s="10"/>
      <c r="F11" s="8">
        <v>0</v>
      </c>
      <c r="G11" s="9">
        <f>G10+F11</f>
        <v>0</v>
      </c>
      <c r="H11" s="8">
        <v>0</v>
      </c>
      <c r="I11" s="11">
        <f>H11</f>
        <v>0</v>
      </c>
      <c r="J11" s="8" t="s">
        <v>1</v>
      </c>
      <c r="K11" s="11"/>
      <c r="L11" s="8" t="s">
        <v>1</v>
      </c>
      <c r="M11" s="11"/>
      <c r="N11" s="8" t="s">
        <v>1</v>
      </c>
      <c r="O11" s="11"/>
    </row>
    <row r="12" spans="1:15" ht="11.25">
      <c r="A12" s="7">
        <v>37872</v>
      </c>
      <c r="B12" s="8" t="s">
        <v>1</v>
      </c>
      <c r="C12" s="9"/>
      <c r="D12" s="8" t="s">
        <v>1</v>
      </c>
      <c r="E12" s="10"/>
      <c r="F12" s="12">
        <v>1</v>
      </c>
      <c r="G12" s="9">
        <f>F12</f>
        <v>1</v>
      </c>
      <c r="H12" s="8">
        <v>0</v>
      </c>
      <c r="I12" s="11">
        <f>I11+H12</f>
        <v>0</v>
      </c>
      <c r="J12" s="44">
        <v>1</v>
      </c>
      <c r="K12" s="11">
        <f>J12</f>
        <v>1</v>
      </c>
      <c r="L12" s="8" t="s">
        <v>1</v>
      </c>
      <c r="M12" s="11"/>
      <c r="N12" s="8" t="s">
        <v>1</v>
      </c>
      <c r="O12" s="11"/>
    </row>
    <row r="13" spans="1:15" ht="11.25">
      <c r="A13" s="7">
        <v>37143</v>
      </c>
      <c r="B13" s="8" t="s">
        <v>1</v>
      </c>
      <c r="C13" s="9"/>
      <c r="D13" s="12">
        <v>6</v>
      </c>
      <c r="E13" s="13">
        <f>+D13</f>
        <v>6</v>
      </c>
      <c r="F13" s="12">
        <v>1</v>
      </c>
      <c r="G13" s="9">
        <f>G12+F13</f>
        <v>2</v>
      </c>
      <c r="H13" s="8">
        <v>1</v>
      </c>
      <c r="I13" s="11">
        <f aca="true" t="shared" si="0" ref="I13:I59">I12+H13</f>
        <v>1</v>
      </c>
      <c r="J13" s="44">
        <v>2</v>
      </c>
      <c r="K13" s="11">
        <f>K12+J13</f>
        <v>3</v>
      </c>
      <c r="L13" s="8" t="s">
        <v>1</v>
      </c>
      <c r="M13" s="11"/>
      <c r="N13" s="8" t="s">
        <v>1</v>
      </c>
      <c r="O13" s="11"/>
    </row>
    <row r="14" spans="1:15" ht="11.25">
      <c r="A14" s="7">
        <v>37144</v>
      </c>
      <c r="B14" s="8" t="s">
        <v>1</v>
      </c>
      <c r="C14" s="9"/>
      <c r="D14" s="12">
        <v>6</v>
      </c>
      <c r="E14" s="13">
        <f>+E13+D14</f>
        <v>12</v>
      </c>
      <c r="F14" s="8">
        <v>0</v>
      </c>
      <c r="G14" s="9">
        <f aca="true" t="shared" si="1" ref="G14:G77">G13+F14</f>
        <v>2</v>
      </c>
      <c r="H14" s="8">
        <v>0</v>
      </c>
      <c r="I14" s="11">
        <f t="shared" si="0"/>
        <v>1</v>
      </c>
      <c r="J14" s="44">
        <v>1</v>
      </c>
      <c r="K14" s="11">
        <f aca="true" t="shared" si="2" ref="K14:K71">K13+J14</f>
        <v>4</v>
      </c>
      <c r="L14" s="8" t="s">
        <v>1</v>
      </c>
      <c r="M14" s="11"/>
      <c r="N14" s="8" t="s">
        <v>1</v>
      </c>
      <c r="O14" s="11"/>
    </row>
    <row r="15" spans="1:15" ht="11.25">
      <c r="A15" s="7">
        <v>37145</v>
      </c>
      <c r="B15" s="12">
        <v>2</v>
      </c>
      <c r="C15" s="14">
        <f>+B15</f>
        <v>2</v>
      </c>
      <c r="D15" s="12">
        <v>12</v>
      </c>
      <c r="E15" s="13">
        <f aca="true" t="shared" si="3" ref="E15:E78">+E14+D15</f>
        <v>24</v>
      </c>
      <c r="F15" s="8">
        <v>0</v>
      </c>
      <c r="G15" s="9">
        <f t="shared" si="1"/>
        <v>2</v>
      </c>
      <c r="H15" s="8">
        <v>1</v>
      </c>
      <c r="I15" s="11">
        <f t="shared" si="0"/>
        <v>2</v>
      </c>
      <c r="J15" s="44">
        <v>2</v>
      </c>
      <c r="K15" s="11">
        <f t="shared" si="2"/>
        <v>6</v>
      </c>
      <c r="L15" s="8" t="s">
        <v>1</v>
      </c>
      <c r="M15" s="11"/>
      <c r="N15" s="8" t="s">
        <v>1</v>
      </c>
      <c r="O15" s="11"/>
    </row>
    <row r="16" spans="1:15" ht="11.25">
      <c r="A16" s="7">
        <v>37146</v>
      </c>
      <c r="B16" s="12">
        <v>1</v>
      </c>
      <c r="C16" s="14">
        <f>+C15+B16</f>
        <v>3</v>
      </c>
      <c r="D16" s="12">
        <v>14</v>
      </c>
      <c r="E16" s="13">
        <f t="shared" si="3"/>
        <v>38</v>
      </c>
      <c r="F16" s="8">
        <v>0</v>
      </c>
      <c r="G16" s="9">
        <f t="shared" si="1"/>
        <v>2</v>
      </c>
      <c r="H16" s="8">
        <v>0</v>
      </c>
      <c r="I16" s="11">
        <f t="shared" si="0"/>
        <v>2</v>
      </c>
      <c r="J16" s="44">
        <v>11</v>
      </c>
      <c r="K16" s="11">
        <f t="shared" si="2"/>
        <v>17</v>
      </c>
      <c r="L16" s="8" t="s">
        <v>1</v>
      </c>
      <c r="M16" s="11"/>
      <c r="N16" s="8" t="s">
        <v>1</v>
      </c>
      <c r="O16" s="11"/>
    </row>
    <row r="17" spans="1:15" ht="11.25">
      <c r="A17" s="7">
        <v>37147</v>
      </c>
      <c r="B17" s="12">
        <v>2</v>
      </c>
      <c r="C17" s="14">
        <f aca="true" t="shared" si="4" ref="C17:C80">+C16+B17</f>
        <v>5</v>
      </c>
      <c r="D17" s="12">
        <v>1</v>
      </c>
      <c r="E17" s="13">
        <f t="shared" si="3"/>
        <v>39</v>
      </c>
      <c r="F17" s="8">
        <v>0</v>
      </c>
      <c r="G17" s="9">
        <f t="shared" si="1"/>
        <v>2</v>
      </c>
      <c r="H17" s="8">
        <v>0</v>
      </c>
      <c r="I17" s="11">
        <f t="shared" si="0"/>
        <v>2</v>
      </c>
      <c r="J17" s="44">
        <v>16</v>
      </c>
      <c r="K17" s="11">
        <f t="shared" si="2"/>
        <v>33</v>
      </c>
      <c r="L17" s="8" t="s">
        <v>1</v>
      </c>
      <c r="M17" s="11"/>
      <c r="N17" s="8" t="s">
        <v>1</v>
      </c>
      <c r="O17" s="11"/>
    </row>
    <row r="18" spans="1:15" ht="11.25">
      <c r="A18" s="7">
        <v>37148</v>
      </c>
      <c r="B18" s="12">
        <v>3</v>
      </c>
      <c r="C18" s="14">
        <f t="shared" si="4"/>
        <v>8</v>
      </c>
      <c r="D18" s="12">
        <v>7</v>
      </c>
      <c r="E18" s="13">
        <f t="shared" si="3"/>
        <v>46</v>
      </c>
      <c r="F18" s="12">
        <v>2</v>
      </c>
      <c r="G18" s="9">
        <f t="shared" si="1"/>
        <v>4</v>
      </c>
      <c r="H18" s="8">
        <v>0</v>
      </c>
      <c r="I18" s="11">
        <f t="shared" si="0"/>
        <v>2</v>
      </c>
      <c r="J18" s="44">
        <v>21</v>
      </c>
      <c r="K18" s="11">
        <f t="shared" si="2"/>
        <v>54</v>
      </c>
      <c r="L18" s="46">
        <v>1</v>
      </c>
      <c r="M18" s="11">
        <v>1</v>
      </c>
      <c r="N18" s="8">
        <v>0</v>
      </c>
      <c r="O18" s="11">
        <v>0</v>
      </c>
    </row>
    <row r="19" spans="1:15" ht="11.25">
      <c r="A19" s="7">
        <v>37149</v>
      </c>
      <c r="B19" s="12">
        <v>15</v>
      </c>
      <c r="C19" s="14">
        <f t="shared" si="4"/>
        <v>23</v>
      </c>
      <c r="D19" s="12">
        <v>26</v>
      </c>
      <c r="E19" s="13">
        <f t="shared" si="3"/>
        <v>72</v>
      </c>
      <c r="F19" s="12">
        <v>6</v>
      </c>
      <c r="G19" s="9">
        <f t="shared" si="1"/>
        <v>10</v>
      </c>
      <c r="H19" s="8">
        <v>4</v>
      </c>
      <c r="I19" s="11">
        <f t="shared" si="0"/>
        <v>6</v>
      </c>
      <c r="J19" s="44">
        <v>26</v>
      </c>
      <c r="K19" s="11">
        <f t="shared" si="2"/>
        <v>80</v>
      </c>
      <c r="L19" s="46">
        <v>14</v>
      </c>
      <c r="M19" s="11">
        <f>M18+L19</f>
        <v>15</v>
      </c>
      <c r="N19" s="8">
        <v>0</v>
      </c>
      <c r="O19" s="49">
        <f>O18+N19</f>
        <v>0</v>
      </c>
    </row>
    <row r="20" spans="1:15" ht="11.25">
      <c r="A20" s="7">
        <v>37150</v>
      </c>
      <c r="B20" s="12">
        <v>32</v>
      </c>
      <c r="C20" s="14">
        <f t="shared" si="4"/>
        <v>55</v>
      </c>
      <c r="D20" s="12">
        <v>58</v>
      </c>
      <c r="E20" s="13">
        <f t="shared" si="3"/>
        <v>130</v>
      </c>
      <c r="F20" s="12">
        <v>6</v>
      </c>
      <c r="G20" s="9">
        <f t="shared" si="1"/>
        <v>16</v>
      </c>
      <c r="H20" s="8">
        <v>1</v>
      </c>
      <c r="I20" s="11">
        <f t="shared" si="0"/>
        <v>7</v>
      </c>
      <c r="J20" s="44">
        <v>35</v>
      </c>
      <c r="K20" s="11">
        <f t="shared" si="2"/>
        <v>115</v>
      </c>
      <c r="L20" s="46">
        <v>5</v>
      </c>
      <c r="M20" s="11">
        <f aca="true" t="shared" si="5" ref="M20:M84">M19+L20</f>
        <v>20</v>
      </c>
      <c r="N20" s="8">
        <v>0</v>
      </c>
      <c r="O20" s="49">
        <f>O19+N20</f>
        <v>0</v>
      </c>
    </row>
    <row r="21" spans="1:15" ht="11.25">
      <c r="A21" s="7">
        <v>37151</v>
      </c>
      <c r="B21" s="12">
        <v>40</v>
      </c>
      <c r="C21" s="14">
        <f t="shared" si="4"/>
        <v>95</v>
      </c>
      <c r="D21" s="12">
        <v>71</v>
      </c>
      <c r="E21" s="13">
        <f t="shared" si="3"/>
        <v>201</v>
      </c>
      <c r="F21" s="12">
        <v>21</v>
      </c>
      <c r="G21" s="9">
        <f t="shared" si="1"/>
        <v>37</v>
      </c>
      <c r="H21" s="8">
        <v>6</v>
      </c>
      <c r="I21" s="11">
        <f t="shared" si="0"/>
        <v>13</v>
      </c>
      <c r="J21" s="44">
        <v>28</v>
      </c>
      <c r="K21" s="11">
        <f t="shared" si="2"/>
        <v>143</v>
      </c>
      <c r="L21" s="46">
        <v>8</v>
      </c>
      <c r="M21" s="11">
        <f t="shared" si="5"/>
        <v>28</v>
      </c>
      <c r="N21" s="8">
        <v>1</v>
      </c>
      <c r="O21" s="49">
        <f>O20+N21</f>
        <v>1</v>
      </c>
    </row>
    <row r="22" spans="1:15" ht="11.25">
      <c r="A22" s="7">
        <v>37152</v>
      </c>
      <c r="B22" s="12">
        <v>45</v>
      </c>
      <c r="C22" s="14">
        <f t="shared" si="4"/>
        <v>140</v>
      </c>
      <c r="D22" s="12">
        <v>74</v>
      </c>
      <c r="E22" s="13">
        <f t="shared" si="3"/>
        <v>275</v>
      </c>
      <c r="F22" s="12">
        <v>54</v>
      </c>
      <c r="G22" s="9">
        <f t="shared" si="1"/>
        <v>91</v>
      </c>
      <c r="H22" s="8">
        <v>1</v>
      </c>
      <c r="I22" s="11">
        <f t="shared" si="0"/>
        <v>14</v>
      </c>
      <c r="J22" s="44">
        <v>8</v>
      </c>
      <c r="K22" s="11">
        <f t="shared" si="2"/>
        <v>151</v>
      </c>
      <c r="L22" s="46">
        <v>39</v>
      </c>
      <c r="M22" s="11">
        <f t="shared" si="5"/>
        <v>67</v>
      </c>
      <c r="N22" s="8">
        <v>2</v>
      </c>
      <c r="O22" s="49">
        <f>O21+N22</f>
        <v>3</v>
      </c>
    </row>
    <row r="23" spans="1:15" ht="11.25">
      <c r="A23" s="7">
        <v>37153</v>
      </c>
      <c r="B23" s="12">
        <v>101</v>
      </c>
      <c r="C23" s="14">
        <f t="shared" si="4"/>
        <v>241</v>
      </c>
      <c r="D23" s="12">
        <v>261</v>
      </c>
      <c r="E23" s="13">
        <f t="shared" si="3"/>
        <v>536</v>
      </c>
      <c r="F23" s="12">
        <v>146</v>
      </c>
      <c r="G23" s="9">
        <f t="shared" si="1"/>
        <v>237</v>
      </c>
      <c r="H23" s="8">
        <v>6</v>
      </c>
      <c r="I23" s="11">
        <f t="shared" si="0"/>
        <v>20</v>
      </c>
      <c r="J23" s="44">
        <v>37</v>
      </c>
      <c r="K23" s="11">
        <f t="shared" si="2"/>
        <v>188</v>
      </c>
      <c r="L23" s="46">
        <v>100</v>
      </c>
      <c r="M23" s="11">
        <f t="shared" si="5"/>
        <v>167</v>
      </c>
      <c r="N23" s="8">
        <v>0</v>
      </c>
      <c r="O23" s="49">
        <f aca="true" t="shared" si="6" ref="O23:O50">O22+N23</f>
        <v>3</v>
      </c>
    </row>
    <row r="24" spans="1:15" ht="11.25">
      <c r="A24" s="7">
        <v>37154</v>
      </c>
      <c r="B24" s="12">
        <v>164</v>
      </c>
      <c r="C24" s="14">
        <f t="shared" si="4"/>
        <v>405</v>
      </c>
      <c r="D24" s="12">
        <v>202</v>
      </c>
      <c r="E24" s="13">
        <f t="shared" si="3"/>
        <v>738</v>
      </c>
      <c r="F24" s="12">
        <v>86</v>
      </c>
      <c r="G24" s="9">
        <f t="shared" si="1"/>
        <v>323</v>
      </c>
      <c r="H24" s="8">
        <v>5</v>
      </c>
      <c r="I24" s="11">
        <f t="shared" si="0"/>
        <v>25</v>
      </c>
      <c r="J24" s="44">
        <v>63</v>
      </c>
      <c r="K24" s="11">
        <f t="shared" si="2"/>
        <v>251</v>
      </c>
      <c r="L24" s="46">
        <v>36</v>
      </c>
      <c r="M24" s="11">
        <f t="shared" si="5"/>
        <v>203</v>
      </c>
      <c r="N24" s="8">
        <v>0</v>
      </c>
      <c r="O24" s="49">
        <f t="shared" si="6"/>
        <v>3</v>
      </c>
    </row>
    <row r="25" spans="1:15" ht="11.25">
      <c r="A25" s="7">
        <v>37155</v>
      </c>
      <c r="B25" s="12">
        <v>141</v>
      </c>
      <c r="C25" s="14">
        <f t="shared" si="4"/>
        <v>546</v>
      </c>
      <c r="D25" s="12">
        <v>207</v>
      </c>
      <c r="E25" s="13">
        <f t="shared" si="3"/>
        <v>945</v>
      </c>
      <c r="F25" s="12">
        <v>118</v>
      </c>
      <c r="G25" s="9">
        <f t="shared" si="1"/>
        <v>441</v>
      </c>
      <c r="H25" s="8">
        <v>7</v>
      </c>
      <c r="I25" s="11">
        <f t="shared" si="0"/>
        <v>32</v>
      </c>
      <c r="J25" s="44">
        <v>84</v>
      </c>
      <c r="K25" s="11">
        <f t="shared" si="2"/>
        <v>335</v>
      </c>
      <c r="L25" s="46">
        <v>106</v>
      </c>
      <c r="M25" s="11">
        <f t="shared" si="5"/>
        <v>309</v>
      </c>
      <c r="N25" s="8">
        <v>10</v>
      </c>
      <c r="O25" s="49">
        <f t="shared" si="6"/>
        <v>13</v>
      </c>
    </row>
    <row r="26" spans="1:15" ht="11.25">
      <c r="A26" s="7">
        <v>37156</v>
      </c>
      <c r="B26" s="12">
        <v>139</v>
      </c>
      <c r="C26" s="14">
        <f t="shared" si="4"/>
        <v>685</v>
      </c>
      <c r="D26" s="12">
        <v>135</v>
      </c>
      <c r="E26" s="13">
        <f t="shared" si="3"/>
        <v>1080</v>
      </c>
      <c r="F26" s="12">
        <v>63</v>
      </c>
      <c r="G26" s="9">
        <f t="shared" si="1"/>
        <v>504</v>
      </c>
      <c r="H26" s="8">
        <v>11</v>
      </c>
      <c r="I26" s="11">
        <f t="shared" si="0"/>
        <v>43</v>
      </c>
      <c r="J26" s="44">
        <v>67</v>
      </c>
      <c r="K26" s="11">
        <f t="shared" si="2"/>
        <v>402</v>
      </c>
      <c r="L26" s="46">
        <v>34</v>
      </c>
      <c r="M26" s="11">
        <f t="shared" si="5"/>
        <v>343</v>
      </c>
      <c r="N26" s="8">
        <v>2</v>
      </c>
      <c r="O26" s="49">
        <f t="shared" si="6"/>
        <v>15</v>
      </c>
    </row>
    <row r="27" spans="1:15" ht="11.25">
      <c r="A27" s="7">
        <v>37157</v>
      </c>
      <c r="B27" s="12">
        <v>162</v>
      </c>
      <c r="C27" s="14">
        <f t="shared" si="4"/>
        <v>847</v>
      </c>
      <c r="D27" s="12">
        <v>226</v>
      </c>
      <c r="E27" s="13">
        <f t="shared" si="3"/>
        <v>1306</v>
      </c>
      <c r="F27" s="12">
        <v>56</v>
      </c>
      <c r="G27" s="9">
        <f t="shared" si="1"/>
        <v>560</v>
      </c>
      <c r="H27" s="8">
        <v>20</v>
      </c>
      <c r="I27" s="11">
        <f t="shared" si="0"/>
        <v>63</v>
      </c>
      <c r="J27" s="44">
        <v>53</v>
      </c>
      <c r="K27" s="11">
        <f t="shared" si="2"/>
        <v>455</v>
      </c>
      <c r="L27" s="46">
        <v>24</v>
      </c>
      <c r="M27" s="11">
        <f t="shared" si="5"/>
        <v>367</v>
      </c>
      <c r="N27" s="8">
        <v>3</v>
      </c>
      <c r="O27" s="49">
        <f t="shared" si="6"/>
        <v>18</v>
      </c>
    </row>
    <row r="28" spans="1:15" ht="11.25">
      <c r="A28" s="7">
        <v>37158</v>
      </c>
      <c r="B28" s="12">
        <v>205</v>
      </c>
      <c r="C28" s="14">
        <f t="shared" si="4"/>
        <v>1052</v>
      </c>
      <c r="D28" s="12">
        <v>251</v>
      </c>
      <c r="E28" s="13">
        <f t="shared" si="3"/>
        <v>1557</v>
      </c>
      <c r="F28" s="12">
        <v>64</v>
      </c>
      <c r="G28" s="9">
        <f t="shared" si="1"/>
        <v>624</v>
      </c>
      <c r="H28" s="8">
        <v>23</v>
      </c>
      <c r="I28" s="11">
        <f t="shared" si="0"/>
        <v>86</v>
      </c>
      <c r="J28" s="44">
        <v>18</v>
      </c>
      <c r="K28" s="11">
        <f t="shared" si="2"/>
        <v>473</v>
      </c>
      <c r="L28" s="46">
        <v>54</v>
      </c>
      <c r="M28" s="11">
        <f t="shared" si="5"/>
        <v>421</v>
      </c>
      <c r="N28" s="8">
        <v>1</v>
      </c>
      <c r="O28" s="49">
        <f t="shared" si="6"/>
        <v>19</v>
      </c>
    </row>
    <row r="29" spans="1:15" ht="11.25">
      <c r="A29" s="7">
        <v>37159</v>
      </c>
      <c r="B29" s="12">
        <v>253</v>
      </c>
      <c r="C29" s="14">
        <f t="shared" si="4"/>
        <v>1305</v>
      </c>
      <c r="D29" s="12">
        <v>158</v>
      </c>
      <c r="E29" s="13">
        <f t="shared" si="3"/>
        <v>1715</v>
      </c>
      <c r="F29" s="12">
        <v>64</v>
      </c>
      <c r="G29" s="9">
        <f t="shared" si="1"/>
        <v>688</v>
      </c>
      <c r="H29" s="8">
        <v>17</v>
      </c>
      <c r="I29" s="11">
        <f t="shared" si="0"/>
        <v>103</v>
      </c>
      <c r="J29" s="44">
        <v>11</v>
      </c>
      <c r="K29" s="11">
        <f t="shared" si="2"/>
        <v>484</v>
      </c>
      <c r="L29" s="46">
        <v>46</v>
      </c>
      <c r="M29" s="11">
        <f t="shared" si="5"/>
        <v>467</v>
      </c>
      <c r="N29" s="8">
        <v>12</v>
      </c>
      <c r="O29" s="49">
        <f t="shared" si="6"/>
        <v>31</v>
      </c>
    </row>
    <row r="30" spans="1:15" ht="11.25">
      <c r="A30" s="7">
        <v>37160</v>
      </c>
      <c r="B30" s="12">
        <v>175</v>
      </c>
      <c r="C30" s="14">
        <f t="shared" si="4"/>
        <v>1480</v>
      </c>
      <c r="D30" s="12">
        <v>220</v>
      </c>
      <c r="E30" s="13">
        <f t="shared" si="3"/>
        <v>1935</v>
      </c>
      <c r="F30" s="12">
        <v>50</v>
      </c>
      <c r="G30" s="9">
        <f t="shared" si="1"/>
        <v>738</v>
      </c>
      <c r="H30" s="8">
        <v>15</v>
      </c>
      <c r="I30" s="11">
        <f t="shared" si="0"/>
        <v>118</v>
      </c>
      <c r="J30" s="44">
        <v>17</v>
      </c>
      <c r="K30" s="11">
        <f t="shared" si="2"/>
        <v>501</v>
      </c>
      <c r="L30" s="46">
        <v>85</v>
      </c>
      <c r="M30" s="11">
        <f t="shared" si="5"/>
        <v>552</v>
      </c>
      <c r="N30" s="8">
        <v>20</v>
      </c>
      <c r="O30" s="49">
        <f t="shared" si="6"/>
        <v>51</v>
      </c>
    </row>
    <row r="31" spans="1:15" ht="11.25">
      <c r="A31" s="7">
        <v>37161</v>
      </c>
      <c r="B31" s="12">
        <v>256</v>
      </c>
      <c r="C31" s="14">
        <f t="shared" si="4"/>
        <v>1736</v>
      </c>
      <c r="D31" s="12">
        <v>175</v>
      </c>
      <c r="E31" s="13">
        <f t="shared" si="3"/>
        <v>2110</v>
      </c>
      <c r="F31" s="12">
        <v>41</v>
      </c>
      <c r="G31" s="9">
        <f t="shared" si="1"/>
        <v>779</v>
      </c>
      <c r="H31" s="8">
        <v>31</v>
      </c>
      <c r="I31" s="11">
        <f t="shared" si="0"/>
        <v>149</v>
      </c>
      <c r="J31" s="44">
        <v>29</v>
      </c>
      <c r="K31" s="11">
        <f t="shared" si="2"/>
        <v>530</v>
      </c>
      <c r="L31" s="46">
        <v>76</v>
      </c>
      <c r="M31" s="11">
        <f t="shared" si="5"/>
        <v>628</v>
      </c>
      <c r="N31" s="8">
        <v>61</v>
      </c>
      <c r="O31" s="49">
        <f t="shared" si="6"/>
        <v>112</v>
      </c>
    </row>
    <row r="32" spans="1:15" ht="11.25">
      <c r="A32" s="7">
        <v>37162</v>
      </c>
      <c r="B32" s="12">
        <v>272</v>
      </c>
      <c r="C32" s="14">
        <f t="shared" si="4"/>
        <v>2008</v>
      </c>
      <c r="D32" s="12">
        <v>853</v>
      </c>
      <c r="E32" s="13">
        <f t="shared" si="3"/>
        <v>2963</v>
      </c>
      <c r="F32" s="12">
        <v>85</v>
      </c>
      <c r="G32" s="9">
        <f t="shared" si="1"/>
        <v>864</v>
      </c>
      <c r="H32" s="8">
        <v>7</v>
      </c>
      <c r="I32" s="11">
        <f t="shared" si="0"/>
        <v>156</v>
      </c>
      <c r="J32" s="44">
        <v>39</v>
      </c>
      <c r="K32" s="11">
        <f t="shared" si="2"/>
        <v>569</v>
      </c>
      <c r="L32" s="46">
        <v>94</v>
      </c>
      <c r="M32" s="11">
        <f t="shared" si="5"/>
        <v>722</v>
      </c>
      <c r="N32" s="8">
        <v>109</v>
      </c>
      <c r="O32" s="49">
        <f t="shared" si="6"/>
        <v>221</v>
      </c>
    </row>
    <row r="33" spans="1:15" ht="11.25">
      <c r="A33" s="7">
        <v>37163</v>
      </c>
      <c r="B33" s="12">
        <v>391</v>
      </c>
      <c r="C33" s="14">
        <f t="shared" si="4"/>
        <v>2399</v>
      </c>
      <c r="D33" s="12">
        <v>281</v>
      </c>
      <c r="E33" s="13">
        <f t="shared" si="3"/>
        <v>3244</v>
      </c>
      <c r="F33" s="12">
        <v>89</v>
      </c>
      <c r="G33" s="9">
        <f t="shared" si="1"/>
        <v>953</v>
      </c>
      <c r="H33" s="8">
        <v>9</v>
      </c>
      <c r="I33" s="11">
        <f t="shared" si="0"/>
        <v>165</v>
      </c>
      <c r="J33" s="44">
        <v>55</v>
      </c>
      <c r="K33" s="11">
        <f t="shared" si="2"/>
        <v>624</v>
      </c>
      <c r="L33" s="46">
        <v>50</v>
      </c>
      <c r="M33" s="11">
        <f t="shared" si="5"/>
        <v>772</v>
      </c>
      <c r="N33" s="8">
        <v>15</v>
      </c>
      <c r="O33" s="49">
        <f t="shared" si="6"/>
        <v>236</v>
      </c>
    </row>
    <row r="34" spans="1:15" ht="11.25">
      <c r="A34" s="7">
        <v>37164</v>
      </c>
      <c r="B34" s="12">
        <v>405</v>
      </c>
      <c r="C34" s="14">
        <f t="shared" si="4"/>
        <v>2804</v>
      </c>
      <c r="D34" s="12">
        <v>237</v>
      </c>
      <c r="E34" s="13">
        <f t="shared" si="3"/>
        <v>3481</v>
      </c>
      <c r="F34" s="12">
        <v>142</v>
      </c>
      <c r="G34" s="9">
        <f t="shared" si="1"/>
        <v>1095</v>
      </c>
      <c r="H34" s="8">
        <v>8</v>
      </c>
      <c r="I34" s="11">
        <f t="shared" si="0"/>
        <v>173</v>
      </c>
      <c r="J34" s="44">
        <v>74</v>
      </c>
      <c r="K34" s="11">
        <f t="shared" si="2"/>
        <v>698</v>
      </c>
      <c r="L34" s="46">
        <v>100</v>
      </c>
      <c r="M34" s="11">
        <f t="shared" si="5"/>
        <v>872</v>
      </c>
      <c r="N34" s="8">
        <v>55</v>
      </c>
      <c r="O34" s="49">
        <f t="shared" si="6"/>
        <v>291</v>
      </c>
    </row>
    <row r="35" spans="1:15" ht="11.25">
      <c r="A35" s="7">
        <v>37165</v>
      </c>
      <c r="B35" s="12">
        <v>805</v>
      </c>
      <c r="C35" s="14">
        <f t="shared" si="4"/>
        <v>3609</v>
      </c>
      <c r="D35" s="12">
        <v>97</v>
      </c>
      <c r="E35" s="13">
        <f t="shared" si="3"/>
        <v>3578</v>
      </c>
      <c r="F35" s="12">
        <v>144</v>
      </c>
      <c r="G35" s="9">
        <f t="shared" si="1"/>
        <v>1239</v>
      </c>
      <c r="H35" s="8">
        <v>23</v>
      </c>
      <c r="I35" s="11">
        <f t="shared" si="0"/>
        <v>196</v>
      </c>
      <c r="J35" s="44">
        <v>139</v>
      </c>
      <c r="K35" s="11">
        <f t="shared" si="2"/>
        <v>837</v>
      </c>
      <c r="L35" s="46">
        <v>164</v>
      </c>
      <c r="M35" s="11">
        <f t="shared" si="5"/>
        <v>1036</v>
      </c>
      <c r="N35" s="8">
        <v>113</v>
      </c>
      <c r="O35" s="49">
        <f t="shared" si="6"/>
        <v>404</v>
      </c>
    </row>
    <row r="36" spans="1:15" ht="11.25">
      <c r="A36" s="7">
        <v>37166</v>
      </c>
      <c r="B36" s="12">
        <v>591</v>
      </c>
      <c r="C36" s="14">
        <f t="shared" si="4"/>
        <v>4200</v>
      </c>
      <c r="D36" s="12">
        <v>127</v>
      </c>
      <c r="E36" s="13">
        <f t="shared" si="3"/>
        <v>3705</v>
      </c>
      <c r="F36" s="12">
        <v>253</v>
      </c>
      <c r="G36" s="9">
        <f t="shared" si="1"/>
        <v>1492</v>
      </c>
      <c r="H36" s="8">
        <v>61</v>
      </c>
      <c r="I36" s="11">
        <f t="shared" si="0"/>
        <v>257</v>
      </c>
      <c r="J36" s="44">
        <v>38</v>
      </c>
      <c r="K36" s="11">
        <f t="shared" si="2"/>
        <v>875</v>
      </c>
      <c r="L36" s="46">
        <v>170</v>
      </c>
      <c r="M36" s="11">
        <f t="shared" si="5"/>
        <v>1206</v>
      </c>
      <c r="N36" s="8">
        <v>93</v>
      </c>
      <c r="O36" s="49">
        <f t="shared" si="6"/>
        <v>497</v>
      </c>
    </row>
    <row r="37" spans="1:15" ht="11.25">
      <c r="A37" s="7">
        <v>37167</v>
      </c>
      <c r="B37" s="12">
        <v>564</v>
      </c>
      <c r="C37" s="14">
        <f t="shared" si="4"/>
        <v>4764</v>
      </c>
      <c r="D37" s="12">
        <v>124</v>
      </c>
      <c r="E37" s="13">
        <f t="shared" si="3"/>
        <v>3829</v>
      </c>
      <c r="F37" s="12">
        <v>178</v>
      </c>
      <c r="G37" s="9">
        <f t="shared" si="1"/>
        <v>1670</v>
      </c>
      <c r="H37" s="8">
        <v>34</v>
      </c>
      <c r="I37" s="11">
        <f t="shared" si="0"/>
        <v>291</v>
      </c>
      <c r="J37" s="44">
        <v>16</v>
      </c>
      <c r="K37" s="11">
        <f t="shared" si="2"/>
        <v>891</v>
      </c>
      <c r="L37" s="46">
        <v>75</v>
      </c>
      <c r="M37" s="11">
        <f t="shared" si="5"/>
        <v>1281</v>
      </c>
      <c r="N37" s="8">
        <v>109</v>
      </c>
      <c r="O37" s="49">
        <f t="shared" si="6"/>
        <v>606</v>
      </c>
    </row>
    <row r="38" spans="1:15" ht="11.25">
      <c r="A38" s="7">
        <v>37168</v>
      </c>
      <c r="B38" s="12">
        <v>276</v>
      </c>
      <c r="C38" s="14">
        <f t="shared" si="4"/>
        <v>5040</v>
      </c>
      <c r="D38" s="12">
        <v>162</v>
      </c>
      <c r="E38" s="13">
        <f t="shared" si="3"/>
        <v>3991</v>
      </c>
      <c r="F38" s="12">
        <v>176</v>
      </c>
      <c r="G38" s="9">
        <f t="shared" si="1"/>
        <v>1846</v>
      </c>
      <c r="H38" s="8">
        <v>28</v>
      </c>
      <c r="I38" s="11">
        <f t="shared" si="0"/>
        <v>319</v>
      </c>
      <c r="J38" s="44">
        <v>13</v>
      </c>
      <c r="K38" s="11">
        <f t="shared" si="2"/>
        <v>904</v>
      </c>
      <c r="L38" s="46">
        <v>75</v>
      </c>
      <c r="M38" s="11">
        <f t="shared" si="5"/>
        <v>1356</v>
      </c>
      <c r="N38" s="8">
        <v>27</v>
      </c>
      <c r="O38" s="49">
        <f t="shared" si="6"/>
        <v>633</v>
      </c>
    </row>
    <row r="39" spans="1:15" ht="11.25">
      <c r="A39" s="7">
        <v>37169</v>
      </c>
      <c r="B39" s="12">
        <v>164</v>
      </c>
      <c r="C39" s="14">
        <f t="shared" si="4"/>
        <v>5204</v>
      </c>
      <c r="D39" s="12">
        <v>191</v>
      </c>
      <c r="E39" s="13">
        <f t="shared" si="3"/>
        <v>4182</v>
      </c>
      <c r="F39" s="12">
        <v>94</v>
      </c>
      <c r="G39" s="9">
        <f t="shared" si="1"/>
        <v>1940</v>
      </c>
      <c r="H39" s="8">
        <v>40</v>
      </c>
      <c r="I39" s="11">
        <f t="shared" si="0"/>
        <v>359</v>
      </c>
      <c r="J39" s="44">
        <v>21</v>
      </c>
      <c r="K39" s="11">
        <f t="shared" si="2"/>
        <v>925</v>
      </c>
      <c r="L39" s="46">
        <v>61</v>
      </c>
      <c r="M39" s="11">
        <f t="shared" si="5"/>
        <v>1417</v>
      </c>
      <c r="N39" s="8">
        <v>41</v>
      </c>
      <c r="O39" s="49">
        <f t="shared" si="6"/>
        <v>674</v>
      </c>
    </row>
    <row r="40" spans="1:15" ht="11.25">
      <c r="A40" s="7">
        <v>37170</v>
      </c>
      <c r="B40" s="12">
        <v>358</v>
      </c>
      <c r="C40" s="14">
        <f t="shared" si="4"/>
        <v>5562</v>
      </c>
      <c r="D40" s="12">
        <v>96</v>
      </c>
      <c r="E40" s="13">
        <f t="shared" si="3"/>
        <v>4278</v>
      </c>
      <c r="F40" s="12">
        <v>123</v>
      </c>
      <c r="G40" s="9">
        <f t="shared" si="1"/>
        <v>2063</v>
      </c>
      <c r="H40" s="8">
        <v>46</v>
      </c>
      <c r="I40" s="11">
        <f t="shared" si="0"/>
        <v>405</v>
      </c>
      <c r="J40" s="44">
        <v>19</v>
      </c>
      <c r="K40" s="11">
        <f t="shared" si="2"/>
        <v>944</v>
      </c>
      <c r="L40" s="46">
        <v>57</v>
      </c>
      <c r="M40" s="11">
        <f t="shared" si="5"/>
        <v>1474</v>
      </c>
      <c r="N40" s="8">
        <v>6</v>
      </c>
      <c r="O40" s="49">
        <f t="shared" si="6"/>
        <v>680</v>
      </c>
    </row>
    <row r="41" spans="1:15" ht="11.25">
      <c r="A41" s="7">
        <v>37171</v>
      </c>
      <c r="B41" s="12">
        <v>400</v>
      </c>
      <c r="C41" s="14">
        <f t="shared" si="4"/>
        <v>5962</v>
      </c>
      <c r="D41" s="12">
        <v>139</v>
      </c>
      <c r="E41" s="13">
        <f t="shared" si="3"/>
        <v>4417</v>
      </c>
      <c r="F41" s="12">
        <v>103</v>
      </c>
      <c r="G41" s="9">
        <f t="shared" si="1"/>
        <v>2166</v>
      </c>
      <c r="H41" s="8">
        <v>32</v>
      </c>
      <c r="I41" s="11">
        <f t="shared" si="0"/>
        <v>437</v>
      </c>
      <c r="J41" s="44">
        <v>53</v>
      </c>
      <c r="K41" s="11">
        <f t="shared" si="2"/>
        <v>997</v>
      </c>
      <c r="L41" s="46">
        <v>67</v>
      </c>
      <c r="M41" s="11">
        <f t="shared" si="5"/>
        <v>1541</v>
      </c>
      <c r="N41" s="8">
        <v>77</v>
      </c>
      <c r="O41" s="49">
        <f t="shared" si="6"/>
        <v>757</v>
      </c>
    </row>
    <row r="42" spans="1:15" ht="11.25">
      <c r="A42" s="7">
        <v>37172</v>
      </c>
      <c r="B42" s="12">
        <v>344</v>
      </c>
      <c r="C42" s="14">
        <f t="shared" si="4"/>
        <v>6306</v>
      </c>
      <c r="D42" s="12">
        <v>132</v>
      </c>
      <c r="E42" s="13">
        <f t="shared" si="3"/>
        <v>4549</v>
      </c>
      <c r="F42" s="12">
        <v>87</v>
      </c>
      <c r="G42" s="9">
        <f t="shared" si="1"/>
        <v>2253</v>
      </c>
      <c r="H42" s="8">
        <v>46</v>
      </c>
      <c r="I42" s="11">
        <f t="shared" si="0"/>
        <v>483</v>
      </c>
      <c r="J42" s="44">
        <v>44</v>
      </c>
      <c r="K42" s="11">
        <f t="shared" si="2"/>
        <v>1041</v>
      </c>
      <c r="L42" s="46">
        <v>23</v>
      </c>
      <c r="M42" s="11">
        <f t="shared" si="5"/>
        <v>1564</v>
      </c>
      <c r="N42" s="8">
        <v>67</v>
      </c>
      <c r="O42" s="49">
        <f t="shared" si="6"/>
        <v>824</v>
      </c>
    </row>
    <row r="43" spans="1:15" ht="11.25">
      <c r="A43" s="7">
        <v>37173</v>
      </c>
      <c r="B43" s="12">
        <v>291</v>
      </c>
      <c r="C43" s="14">
        <f t="shared" si="4"/>
        <v>6597</v>
      </c>
      <c r="D43" s="12">
        <v>68</v>
      </c>
      <c r="E43" s="13">
        <f t="shared" si="3"/>
        <v>4617</v>
      </c>
      <c r="F43" s="12">
        <v>83</v>
      </c>
      <c r="G43" s="9">
        <f t="shared" si="1"/>
        <v>2336</v>
      </c>
      <c r="H43" s="8">
        <v>45</v>
      </c>
      <c r="I43" s="11">
        <f t="shared" si="0"/>
        <v>528</v>
      </c>
      <c r="J43" s="44">
        <v>53</v>
      </c>
      <c r="K43" s="11">
        <f t="shared" si="2"/>
        <v>1094</v>
      </c>
      <c r="L43" s="46">
        <v>52</v>
      </c>
      <c r="M43" s="11">
        <f t="shared" si="5"/>
        <v>1616</v>
      </c>
      <c r="N43" s="8">
        <v>35</v>
      </c>
      <c r="O43" s="49">
        <f t="shared" si="6"/>
        <v>859</v>
      </c>
    </row>
    <row r="44" spans="1:15" ht="11.25">
      <c r="A44" s="7">
        <v>37174</v>
      </c>
      <c r="B44" s="12">
        <v>395</v>
      </c>
      <c r="C44" s="14">
        <f t="shared" si="4"/>
        <v>6992</v>
      </c>
      <c r="D44" s="12">
        <v>97</v>
      </c>
      <c r="E44" s="13">
        <f t="shared" si="3"/>
        <v>4714</v>
      </c>
      <c r="F44" s="12">
        <v>68</v>
      </c>
      <c r="G44" s="9">
        <f t="shared" si="1"/>
        <v>2404</v>
      </c>
      <c r="H44" s="8">
        <v>31</v>
      </c>
      <c r="I44" s="11">
        <f t="shared" si="0"/>
        <v>559</v>
      </c>
      <c r="J44" s="44">
        <v>42</v>
      </c>
      <c r="K44" s="11">
        <f t="shared" si="2"/>
        <v>1136</v>
      </c>
      <c r="L44" s="46">
        <v>39</v>
      </c>
      <c r="M44" s="11">
        <f t="shared" si="5"/>
        <v>1655</v>
      </c>
      <c r="N44" s="8">
        <v>57</v>
      </c>
      <c r="O44" s="49">
        <f t="shared" si="6"/>
        <v>916</v>
      </c>
    </row>
    <row r="45" spans="1:15" ht="11.25">
      <c r="A45" s="7">
        <v>37175</v>
      </c>
      <c r="B45" s="12">
        <v>471</v>
      </c>
      <c r="C45" s="14">
        <f t="shared" si="4"/>
        <v>7463</v>
      </c>
      <c r="D45" s="12">
        <v>179</v>
      </c>
      <c r="E45" s="13">
        <f t="shared" si="3"/>
        <v>4893</v>
      </c>
      <c r="F45" s="12">
        <v>53</v>
      </c>
      <c r="G45" s="9">
        <f t="shared" si="1"/>
        <v>2457</v>
      </c>
      <c r="H45" s="8">
        <v>37</v>
      </c>
      <c r="I45" s="11">
        <f t="shared" si="0"/>
        <v>596</v>
      </c>
      <c r="J45" s="44">
        <v>78</v>
      </c>
      <c r="K45" s="11">
        <f t="shared" si="2"/>
        <v>1214</v>
      </c>
      <c r="L45" s="46">
        <v>29</v>
      </c>
      <c r="M45" s="11">
        <f t="shared" si="5"/>
        <v>1684</v>
      </c>
      <c r="N45" s="8">
        <v>26</v>
      </c>
      <c r="O45" s="49">
        <f t="shared" si="6"/>
        <v>942</v>
      </c>
    </row>
    <row r="46" spans="1:15" ht="11.25">
      <c r="A46" s="7">
        <v>37176</v>
      </c>
      <c r="B46" s="12">
        <v>211</v>
      </c>
      <c r="C46" s="14">
        <f t="shared" si="4"/>
        <v>7674</v>
      </c>
      <c r="D46" s="12">
        <v>165</v>
      </c>
      <c r="E46" s="13">
        <f t="shared" si="3"/>
        <v>5058</v>
      </c>
      <c r="F46" s="12">
        <v>72</v>
      </c>
      <c r="G46" s="9">
        <f t="shared" si="1"/>
        <v>2529</v>
      </c>
      <c r="H46" s="8">
        <v>25</v>
      </c>
      <c r="I46" s="11">
        <f t="shared" si="0"/>
        <v>621</v>
      </c>
      <c r="J46" s="44">
        <v>72</v>
      </c>
      <c r="K46" s="11">
        <f t="shared" si="2"/>
        <v>1286</v>
      </c>
      <c r="L46" s="46">
        <v>44</v>
      </c>
      <c r="M46" s="11">
        <f t="shared" si="5"/>
        <v>1728</v>
      </c>
      <c r="N46" s="8">
        <v>68</v>
      </c>
      <c r="O46" s="49">
        <f t="shared" si="6"/>
        <v>1010</v>
      </c>
    </row>
    <row r="47" spans="1:15" ht="11.25">
      <c r="A47" s="7">
        <v>37177</v>
      </c>
      <c r="B47" s="12">
        <v>381</v>
      </c>
      <c r="C47" s="14">
        <f t="shared" si="4"/>
        <v>8055</v>
      </c>
      <c r="D47" s="12">
        <v>154</v>
      </c>
      <c r="E47" s="13">
        <f t="shared" si="3"/>
        <v>5212</v>
      </c>
      <c r="F47" s="12">
        <v>87</v>
      </c>
      <c r="G47" s="9">
        <f t="shared" si="1"/>
        <v>2616</v>
      </c>
      <c r="H47" s="8">
        <v>46</v>
      </c>
      <c r="I47" s="11">
        <f t="shared" si="0"/>
        <v>667</v>
      </c>
      <c r="J47" s="44">
        <v>77</v>
      </c>
      <c r="K47" s="11">
        <f t="shared" si="2"/>
        <v>1363</v>
      </c>
      <c r="L47" s="46">
        <v>17</v>
      </c>
      <c r="M47" s="11">
        <f t="shared" si="5"/>
        <v>1745</v>
      </c>
      <c r="N47" s="8">
        <v>58</v>
      </c>
      <c r="O47" s="49">
        <f t="shared" si="6"/>
        <v>1068</v>
      </c>
    </row>
    <row r="48" spans="1:15" ht="11.25">
      <c r="A48" s="7">
        <v>37178</v>
      </c>
      <c r="B48" s="12">
        <v>345</v>
      </c>
      <c r="C48" s="14">
        <f t="shared" si="4"/>
        <v>8400</v>
      </c>
      <c r="D48" s="12">
        <v>248</v>
      </c>
      <c r="E48" s="13">
        <f t="shared" si="3"/>
        <v>5460</v>
      </c>
      <c r="F48" s="12">
        <v>77</v>
      </c>
      <c r="G48" s="9">
        <f t="shared" si="1"/>
        <v>2693</v>
      </c>
      <c r="H48" s="8">
        <v>39</v>
      </c>
      <c r="I48" s="11">
        <f t="shared" si="0"/>
        <v>706</v>
      </c>
      <c r="J48" s="44">
        <v>96</v>
      </c>
      <c r="K48" s="11">
        <f t="shared" si="2"/>
        <v>1459</v>
      </c>
      <c r="L48" s="46">
        <v>38</v>
      </c>
      <c r="M48" s="11">
        <f t="shared" si="5"/>
        <v>1783</v>
      </c>
      <c r="N48" s="8">
        <v>17</v>
      </c>
      <c r="O48" s="49">
        <f t="shared" si="6"/>
        <v>1085</v>
      </c>
    </row>
    <row r="49" spans="1:15" ht="11.25">
      <c r="A49" s="7">
        <v>37179</v>
      </c>
      <c r="B49" s="12">
        <v>396</v>
      </c>
      <c r="C49" s="14">
        <f t="shared" si="4"/>
        <v>8796</v>
      </c>
      <c r="D49" s="12">
        <v>176</v>
      </c>
      <c r="E49" s="13">
        <f t="shared" si="3"/>
        <v>5636</v>
      </c>
      <c r="F49" s="12">
        <v>64</v>
      </c>
      <c r="G49" s="9">
        <f t="shared" si="1"/>
        <v>2757</v>
      </c>
      <c r="H49" s="8">
        <v>39</v>
      </c>
      <c r="I49" s="11">
        <f t="shared" si="0"/>
        <v>745</v>
      </c>
      <c r="J49" s="44">
        <v>81</v>
      </c>
      <c r="K49" s="11">
        <f t="shared" si="2"/>
        <v>1540</v>
      </c>
      <c r="L49" s="46">
        <v>44</v>
      </c>
      <c r="M49" s="11">
        <f t="shared" si="5"/>
        <v>1827</v>
      </c>
      <c r="N49" s="8">
        <v>24</v>
      </c>
      <c r="O49" s="49">
        <f t="shared" si="6"/>
        <v>1109</v>
      </c>
    </row>
    <row r="50" spans="1:15" ht="11.25">
      <c r="A50" s="7">
        <v>37180</v>
      </c>
      <c r="B50" s="12">
        <v>229</v>
      </c>
      <c r="C50" s="14">
        <f t="shared" si="4"/>
        <v>9025</v>
      </c>
      <c r="D50" s="12">
        <v>155</v>
      </c>
      <c r="E50" s="13">
        <f t="shared" si="3"/>
        <v>5791</v>
      </c>
      <c r="F50" s="12">
        <v>90</v>
      </c>
      <c r="G50" s="9">
        <f t="shared" si="1"/>
        <v>2847</v>
      </c>
      <c r="H50" s="8">
        <v>29</v>
      </c>
      <c r="I50" s="11">
        <f t="shared" si="0"/>
        <v>774</v>
      </c>
      <c r="J50" s="44">
        <v>70</v>
      </c>
      <c r="K50" s="11">
        <f t="shared" si="2"/>
        <v>1610</v>
      </c>
      <c r="L50" s="46">
        <v>37</v>
      </c>
      <c r="M50" s="11">
        <f t="shared" si="5"/>
        <v>1864</v>
      </c>
      <c r="N50" s="8">
        <v>44</v>
      </c>
      <c r="O50" s="49">
        <f t="shared" si="6"/>
        <v>1153</v>
      </c>
    </row>
    <row r="51" spans="1:15" ht="11.25">
      <c r="A51" s="7">
        <v>37181</v>
      </c>
      <c r="B51" s="12">
        <v>277</v>
      </c>
      <c r="C51" s="14">
        <f t="shared" si="4"/>
        <v>9302</v>
      </c>
      <c r="D51" s="12">
        <v>191</v>
      </c>
      <c r="E51" s="13">
        <f t="shared" si="3"/>
        <v>5982</v>
      </c>
      <c r="F51" s="12">
        <v>100</v>
      </c>
      <c r="G51" s="9">
        <f t="shared" si="1"/>
        <v>2947</v>
      </c>
      <c r="H51" s="8">
        <v>33</v>
      </c>
      <c r="I51" s="11">
        <f t="shared" si="0"/>
        <v>807</v>
      </c>
      <c r="J51" s="44">
        <v>67</v>
      </c>
      <c r="K51" s="11">
        <f t="shared" si="2"/>
        <v>1677</v>
      </c>
      <c r="L51" s="46">
        <v>33</v>
      </c>
      <c r="M51" s="11">
        <f t="shared" si="5"/>
        <v>1897</v>
      </c>
      <c r="N51" s="8" t="s">
        <v>26</v>
      </c>
      <c r="O51" s="11"/>
    </row>
    <row r="52" spans="1:15" ht="11.25">
      <c r="A52" s="7">
        <v>37182</v>
      </c>
      <c r="B52" s="12">
        <v>209</v>
      </c>
      <c r="C52" s="14">
        <f t="shared" si="4"/>
        <v>9511</v>
      </c>
      <c r="D52" s="12">
        <v>132</v>
      </c>
      <c r="E52" s="13">
        <f t="shared" si="3"/>
        <v>6114</v>
      </c>
      <c r="F52" s="12">
        <v>100</v>
      </c>
      <c r="G52" s="9">
        <f t="shared" si="1"/>
        <v>3047</v>
      </c>
      <c r="H52" s="8">
        <v>19</v>
      </c>
      <c r="I52" s="11">
        <f t="shared" si="0"/>
        <v>826</v>
      </c>
      <c r="J52" s="44">
        <v>48</v>
      </c>
      <c r="K52" s="11">
        <f t="shared" si="2"/>
        <v>1725</v>
      </c>
      <c r="L52" s="46">
        <v>17</v>
      </c>
      <c r="M52" s="11">
        <f t="shared" si="5"/>
        <v>1914</v>
      </c>
      <c r="N52" s="8"/>
      <c r="O52" s="11"/>
    </row>
    <row r="53" spans="1:15" ht="11.25">
      <c r="A53" s="7">
        <v>37183</v>
      </c>
      <c r="B53" s="12">
        <v>161</v>
      </c>
      <c r="C53" s="14">
        <f t="shared" si="4"/>
        <v>9672</v>
      </c>
      <c r="D53" s="12">
        <v>90</v>
      </c>
      <c r="E53" s="13">
        <f t="shared" si="3"/>
        <v>6204</v>
      </c>
      <c r="F53" s="12">
        <v>114</v>
      </c>
      <c r="G53" s="9">
        <f t="shared" si="1"/>
        <v>3161</v>
      </c>
      <c r="H53" s="8">
        <v>9</v>
      </c>
      <c r="I53" s="11">
        <f t="shared" si="0"/>
        <v>835</v>
      </c>
      <c r="J53" s="44">
        <v>74</v>
      </c>
      <c r="K53" s="11">
        <f t="shared" si="2"/>
        <v>1799</v>
      </c>
      <c r="L53" s="46">
        <v>29</v>
      </c>
      <c r="M53" s="11">
        <f t="shared" si="5"/>
        <v>1943</v>
      </c>
      <c r="N53" s="8"/>
      <c r="O53" s="11"/>
    </row>
    <row r="54" spans="1:15" ht="11.25">
      <c r="A54" s="7">
        <v>37184</v>
      </c>
      <c r="B54" s="12">
        <v>198</v>
      </c>
      <c r="C54" s="14">
        <f t="shared" si="4"/>
        <v>9870</v>
      </c>
      <c r="D54" s="12">
        <v>116</v>
      </c>
      <c r="E54" s="13">
        <f t="shared" si="3"/>
        <v>6320</v>
      </c>
      <c r="F54" s="12">
        <v>96</v>
      </c>
      <c r="G54" s="9">
        <f t="shared" si="1"/>
        <v>3257</v>
      </c>
      <c r="H54" s="8">
        <v>12</v>
      </c>
      <c r="I54" s="11">
        <f t="shared" si="0"/>
        <v>847</v>
      </c>
      <c r="J54" s="44">
        <v>48</v>
      </c>
      <c r="K54" s="11">
        <f t="shared" si="2"/>
        <v>1847</v>
      </c>
      <c r="L54" s="46">
        <v>27</v>
      </c>
      <c r="M54" s="11">
        <f t="shared" si="5"/>
        <v>1970</v>
      </c>
      <c r="N54" s="8"/>
      <c r="O54" s="11"/>
    </row>
    <row r="55" spans="1:15" ht="11.25">
      <c r="A55" s="7">
        <v>37185</v>
      </c>
      <c r="B55" s="12">
        <v>187</v>
      </c>
      <c r="C55" s="14">
        <f t="shared" si="4"/>
        <v>10057</v>
      </c>
      <c r="D55" s="12">
        <v>76</v>
      </c>
      <c r="E55" s="13">
        <f t="shared" si="3"/>
        <v>6396</v>
      </c>
      <c r="F55" s="12">
        <v>106</v>
      </c>
      <c r="G55" s="9">
        <f t="shared" si="1"/>
        <v>3363</v>
      </c>
      <c r="H55" s="8">
        <v>13</v>
      </c>
      <c r="I55" s="11">
        <f t="shared" si="0"/>
        <v>860</v>
      </c>
      <c r="J55" s="44">
        <v>42</v>
      </c>
      <c r="K55" s="11">
        <f t="shared" si="2"/>
        <v>1889</v>
      </c>
      <c r="L55" s="46">
        <v>19</v>
      </c>
      <c r="M55" s="11">
        <f t="shared" si="5"/>
        <v>1989</v>
      </c>
      <c r="N55" s="8"/>
      <c r="O55" s="11"/>
    </row>
    <row r="56" spans="1:15" ht="11.25">
      <c r="A56" s="7">
        <v>37186</v>
      </c>
      <c r="B56" s="12">
        <v>132</v>
      </c>
      <c r="C56" s="14">
        <f t="shared" si="4"/>
        <v>10189</v>
      </c>
      <c r="D56" s="12">
        <v>82</v>
      </c>
      <c r="E56" s="13">
        <f t="shared" si="3"/>
        <v>6478</v>
      </c>
      <c r="F56" s="12">
        <v>151</v>
      </c>
      <c r="G56" s="9">
        <f t="shared" si="1"/>
        <v>3514</v>
      </c>
      <c r="H56" s="8">
        <v>14</v>
      </c>
      <c r="I56" s="11">
        <f t="shared" si="0"/>
        <v>874</v>
      </c>
      <c r="J56" s="44">
        <v>27</v>
      </c>
      <c r="K56" s="11">
        <f t="shared" si="2"/>
        <v>1916</v>
      </c>
      <c r="L56" s="46">
        <v>24</v>
      </c>
      <c r="M56" s="11">
        <f t="shared" si="5"/>
        <v>2013</v>
      </c>
      <c r="N56" s="8"/>
      <c r="O56" s="11"/>
    </row>
    <row r="57" spans="1:15" ht="11.25">
      <c r="A57" s="7">
        <v>37187</v>
      </c>
      <c r="B57" s="12">
        <v>158</v>
      </c>
      <c r="C57" s="14">
        <f t="shared" si="4"/>
        <v>10347</v>
      </c>
      <c r="D57" s="12">
        <v>54</v>
      </c>
      <c r="E57" s="13">
        <f t="shared" si="3"/>
        <v>6532</v>
      </c>
      <c r="F57" s="12">
        <v>82</v>
      </c>
      <c r="G57" s="9">
        <f t="shared" si="1"/>
        <v>3596</v>
      </c>
      <c r="H57" s="8">
        <v>14</v>
      </c>
      <c r="I57" s="11">
        <f t="shared" si="0"/>
        <v>888</v>
      </c>
      <c r="J57" s="44">
        <v>42</v>
      </c>
      <c r="K57" s="11">
        <f t="shared" si="2"/>
        <v>1958</v>
      </c>
      <c r="L57" s="46">
        <v>27</v>
      </c>
      <c r="M57" s="11">
        <f t="shared" si="5"/>
        <v>2040</v>
      </c>
      <c r="N57" s="8"/>
      <c r="O57" s="11"/>
    </row>
    <row r="58" spans="1:15" ht="11.25">
      <c r="A58" s="7">
        <v>37188</v>
      </c>
      <c r="B58" s="12">
        <v>59</v>
      </c>
      <c r="C58" s="14">
        <f t="shared" si="4"/>
        <v>10406</v>
      </c>
      <c r="D58" s="12">
        <v>55</v>
      </c>
      <c r="E58" s="13">
        <f t="shared" si="3"/>
        <v>6587</v>
      </c>
      <c r="F58" s="12">
        <v>98</v>
      </c>
      <c r="G58" s="9">
        <f t="shared" si="1"/>
        <v>3694</v>
      </c>
      <c r="H58" s="8">
        <v>25</v>
      </c>
      <c r="I58" s="11">
        <f t="shared" si="0"/>
        <v>913</v>
      </c>
      <c r="J58" s="44">
        <v>41</v>
      </c>
      <c r="K58" s="11">
        <f t="shared" si="2"/>
        <v>1999</v>
      </c>
      <c r="L58" s="46">
        <v>21</v>
      </c>
      <c r="M58" s="11">
        <f t="shared" si="5"/>
        <v>2061</v>
      </c>
      <c r="N58" s="8"/>
      <c r="O58" s="11"/>
    </row>
    <row r="59" spans="1:15" ht="11.25">
      <c r="A59" s="7">
        <v>37189</v>
      </c>
      <c r="B59" s="12">
        <v>56</v>
      </c>
      <c r="C59" s="14">
        <f t="shared" si="4"/>
        <v>10462</v>
      </c>
      <c r="D59" s="12">
        <v>46</v>
      </c>
      <c r="E59" s="13">
        <f t="shared" si="3"/>
        <v>6633</v>
      </c>
      <c r="F59" s="12">
        <v>90</v>
      </c>
      <c r="G59" s="9">
        <f t="shared" si="1"/>
        <v>3784</v>
      </c>
      <c r="H59" s="8">
        <v>9</v>
      </c>
      <c r="I59" s="11">
        <f t="shared" si="0"/>
        <v>922</v>
      </c>
      <c r="J59" s="44">
        <v>27</v>
      </c>
      <c r="K59" s="11">
        <f t="shared" si="2"/>
        <v>2026</v>
      </c>
      <c r="L59" s="46">
        <v>16</v>
      </c>
      <c r="M59" s="11">
        <f t="shared" si="5"/>
        <v>2077</v>
      </c>
      <c r="N59" s="8"/>
      <c r="O59" s="11"/>
    </row>
    <row r="60" spans="1:15" ht="11.25">
      <c r="A60" s="7">
        <v>37190</v>
      </c>
      <c r="B60" s="12">
        <v>44</v>
      </c>
      <c r="C60" s="14">
        <f t="shared" si="4"/>
        <v>10506</v>
      </c>
      <c r="D60" s="12">
        <v>24</v>
      </c>
      <c r="E60" s="13">
        <f t="shared" si="3"/>
        <v>6657</v>
      </c>
      <c r="F60" s="12">
        <v>64</v>
      </c>
      <c r="G60" s="9">
        <f t="shared" si="1"/>
        <v>3848</v>
      </c>
      <c r="H60" s="8">
        <v>13</v>
      </c>
      <c r="I60" s="11">
        <f aca="true" t="shared" si="7" ref="I60:I67">I59+H60</f>
        <v>935</v>
      </c>
      <c r="J60" s="44">
        <v>35</v>
      </c>
      <c r="K60" s="11">
        <f t="shared" si="2"/>
        <v>2061</v>
      </c>
      <c r="L60" s="46">
        <v>16</v>
      </c>
      <c r="M60" s="11">
        <f t="shared" si="5"/>
        <v>2093</v>
      </c>
      <c r="N60" s="8"/>
      <c r="O60" s="11"/>
    </row>
    <row r="61" spans="1:15" ht="11.25">
      <c r="A61" s="7">
        <v>37191</v>
      </c>
      <c r="B61" s="12">
        <v>55</v>
      </c>
      <c r="C61" s="14">
        <f t="shared" si="4"/>
        <v>10561</v>
      </c>
      <c r="D61" s="12">
        <v>13</v>
      </c>
      <c r="E61" s="13">
        <f t="shared" si="3"/>
        <v>6670</v>
      </c>
      <c r="F61" s="12">
        <v>64</v>
      </c>
      <c r="G61" s="9">
        <f t="shared" si="1"/>
        <v>3912</v>
      </c>
      <c r="H61" s="8">
        <v>7</v>
      </c>
      <c r="I61" s="11">
        <f t="shared" si="7"/>
        <v>942</v>
      </c>
      <c r="J61" s="44">
        <v>15</v>
      </c>
      <c r="K61" s="11">
        <f t="shared" si="2"/>
        <v>2076</v>
      </c>
      <c r="L61" s="46">
        <v>20</v>
      </c>
      <c r="M61" s="11">
        <f t="shared" si="5"/>
        <v>2113</v>
      </c>
      <c r="N61" s="8"/>
      <c r="O61" s="11"/>
    </row>
    <row r="62" spans="1:15" ht="11.25">
      <c r="A62" s="7">
        <v>37192</v>
      </c>
      <c r="B62" s="12">
        <v>89</v>
      </c>
      <c r="C62" s="14">
        <f t="shared" si="4"/>
        <v>10650</v>
      </c>
      <c r="D62" s="12">
        <v>26</v>
      </c>
      <c r="E62" s="13">
        <f t="shared" si="3"/>
        <v>6696</v>
      </c>
      <c r="F62" s="12">
        <v>73</v>
      </c>
      <c r="G62" s="9">
        <f t="shared" si="1"/>
        <v>3985</v>
      </c>
      <c r="H62" s="8">
        <v>4</v>
      </c>
      <c r="I62" s="11">
        <f t="shared" si="7"/>
        <v>946</v>
      </c>
      <c r="J62" s="44">
        <v>10</v>
      </c>
      <c r="K62" s="11">
        <f t="shared" si="2"/>
        <v>2086</v>
      </c>
      <c r="L62" s="46">
        <v>17</v>
      </c>
      <c r="M62" s="11">
        <f t="shared" si="5"/>
        <v>2130</v>
      </c>
      <c r="N62" s="8"/>
      <c r="O62" s="11"/>
    </row>
    <row r="63" spans="1:15" ht="11.25">
      <c r="A63" s="7">
        <v>37193</v>
      </c>
      <c r="B63" s="12">
        <v>75</v>
      </c>
      <c r="C63" s="14">
        <f t="shared" si="4"/>
        <v>10725</v>
      </c>
      <c r="D63" s="12">
        <v>18</v>
      </c>
      <c r="E63" s="13">
        <f t="shared" si="3"/>
        <v>6714</v>
      </c>
      <c r="F63" s="12">
        <v>53</v>
      </c>
      <c r="G63" s="9">
        <f t="shared" si="1"/>
        <v>4038</v>
      </c>
      <c r="H63" s="8">
        <v>5</v>
      </c>
      <c r="I63" s="11">
        <f t="shared" si="7"/>
        <v>951</v>
      </c>
      <c r="J63" s="44">
        <v>11</v>
      </c>
      <c r="K63" s="11">
        <f t="shared" si="2"/>
        <v>2097</v>
      </c>
      <c r="L63" s="46">
        <v>9</v>
      </c>
      <c r="M63" s="11">
        <f t="shared" si="5"/>
        <v>2139</v>
      </c>
      <c r="N63" s="8"/>
      <c r="O63" s="11"/>
    </row>
    <row r="64" spans="1:15" ht="11.25">
      <c r="A64" s="7">
        <v>37194</v>
      </c>
      <c r="B64" s="12">
        <v>109</v>
      </c>
      <c r="C64" s="14">
        <f t="shared" si="4"/>
        <v>10834</v>
      </c>
      <c r="D64" s="12">
        <v>14</v>
      </c>
      <c r="E64" s="13">
        <f t="shared" si="3"/>
        <v>6728</v>
      </c>
      <c r="F64" s="12">
        <v>40</v>
      </c>
      <c r="G64" s="9">
        <f t="shared" si="1"/>
        <v>4078</v>
      </c>
      <c r="H64" s="8">
        <v>1</v>
      </c>
      <c r="I64" s="11">
        <f t="shared" si="7"/>
        <v>952</v>
      </c>
      <c r="J64" s="44">
        <v>10</v>
      </c>
      <c r="K64" s="11">
        <f t="shared" si="2"/>
        <v>2107</v>
      </c>
      <c r="L64" s="46">
        <v>6</v>
      </c>
      <c r="M64" s="11">
        <f t="shared" si="5"/>
        <v>2145</v>
      </c>
      <c r="N64" s="8"/>
      <c r="O64" s="11"/>
    </row>
    <row r="65" spans="1:15" ht="11.25">
      <c r="A65" s="7">
        <v>37195</v>
      </c>
      <c r="B65" s="12">
        <v>46</v>
      </c>
      <c r="C65" s="14">
        <f t="shared" si="4"/>
        <v>10880</v>
      </c>
      <c r="D65" s="12">
        <v>6</v>
      </c>
      <c r="E65" s="13">
        <f t="shared" si="3"/>
        <v>6734</v>
      </c>
      <c r="F65" s="12">
        <v>25</v>
      </c>
      <c r="G65" s="9">
        <f t="shared" si="1"/>
        <v>4103</v>
      </c>
      <c r="H65" s="8">
        <v>0</v>
      </c>
      <c r="I65" s="11">
        <f t="shared" si="7"/>
        <v>952</v>
      </c>
      <c r="J65" s="44">
        <v>8</v>
      </c>
      <c r="K65" s="11">
        <f t="shared" si="2"/>
        <v>2115</v>
      </c>
      <c r="L65" s="46">
        <v>5</v>
      </c>
      <c r="M65" s="11">
        <f t="shared" si="5"/>
        <v>2150</v>
      </c>
      <c r="N65" s="8"/>
      <c r="O65" s="11"/>
    </row>
    <row r="66" spans="1:15" ht="11.25">
      <c r="A66" s="7">
        <v>37196</v>
      </c>
      <c r="B66" s="12">
        <v>33</v>
      </c>
      <c r="C66" s="14">
        <f t="shared" si="4"/>
        <v>10913</v>
      </c>
      <c r="D66" s="12">
        <v>3</v>
      </c>
      <c r="E66" s="13">
        <f t="shared" si="3"/>
        <v>6737</v>
      </c>
      <c r="F66" s="27">
        <v>12</v>
      </c>
      <c r="G66" s="9">
        <f t="shared" si="1"/>
        <v>4115</v>
      </c>
      <c r="H66" s="8">
        <v>1</v>
      </c>
      <c r="I66" s="11">
        <f t="shared" si="7"/>
        <v>953</v>
      </c>
      <c r="J66" s="44">
        <v>4</v>
      </c>
      <c r="K66" s="11">
        <f t="shared" si="2"/>
        <v>2119</v>
      </c>
      <c r="L66" s="46">
        <v>1</v>
      </c>
      <c r="M66" s="11">
        <f t="shared" si="5"/>
        <v>2151</v>
      </c>
      <c r="N66" s="8"/>
      <c r="O66" s="11"/>
    </row>
    <row r="67" spans="1:15" ht="11.25">
      <c r="A67" s="7">
        <v>37197</v>
      </c>
      <c r="B67" s="12">
        <v>27</v>
      </c>
      <c r="C67" s="14">
        <f t="shared" si="4"/>
        <v>10940</v>
      </c>
      <c r="D67" s="12">
        <v>5</v>
      </c>
      <c r="E67" s="13">
        <f t="shared" si="3"/>
        <v>6742</v>
      </c>
      <c r="F67" s="27">
        <v>14</v>
      </c>
      <c r="G67" s="9">
        <f t="shared" si="1"/>
        <v>4129</v>
      </c>
      <c r="H67" s="8">
        <v>1</v>
      </c>
      <c r="I67" s="11">
        <f t="shared" si="7"/>
        <v>954</v>
      </c>
      <c r="J67" s="44">
        <v>2</v>
      </c>
      <c r="K67" s="11">
        <f t="shared" si="2"/>
        <v>2121</v>
      </c>
      <c r="L67" s="46">
        <v>6</v>
      </c>
      <c r="M67" s="11">
        <f t="shared" si="5"/>
        <v>2157</v>
      </c>
      <c r="N67" s="8"/>
      <c r="O67" s="11"/>
    </row>
    <row r="68" spans="1:15" ht="11.25">
      <c r="A68" s="7">
        <v>37198</v>
      </c>
      <c r="B68" s="12">
        <v>18</v>
      </c>
      <c r="C68" s="14">
        <f t="shared" si="4"/>
        <v>10958</v>
      </c>
      <c r="D68" s="12">
        <v>7</v>
      </c>
      <c r="E68" s="13">
        <f t="shared" si="3"/>
        <v>6749</v>
      </c>
      <c r="F68" s="27">
        <v>13</v>
      </c>
      <c r="G68" s="9">
        <f t="shared" si="1"/>
        <v>4142</v>
      </c>
      <c r="H68" s="8">
        <v>5</v>
      </c>
      <c r="I68" s="11">
        <f aca="true" t="shared" si="8" ref="I68:I83">I67+H68</f>
        <v>959</v>
      </c>
      <c r="J68" s="44">
        <v>3</v>
      </c>
      <c r="K68" s="11">
        <f t="shared" si="2"/>
        <v>2124</v>
      </c>
      <c r="L68" s="46">
        <v>4</v>
      </c>
      <c r="M68" s="11">
        <f t="shared" si="5"/>
        <v>2161</v>
      </c>
      <c r="N68" s="8"/>
      <c r="O68" s="11"/>
    </row>
    <row r="69" spans="1:15" ht="11.25">
      <c r="A69" s="7">
        <v>37199</v>
      </c>
      <c r="B69" s="12">
        <v>25</v>
      </c>
      <c r="C69" s="14">
        <f t="shared" si="4"/>
        <v>10983</v>
      </c>
      <c r="D69" s="12">
        <v>9</v>
      </c>
      <c r="E69" s="13">
        <f t="shared" si="3"/>
        <v>6758</v>
      </c>
      <c r="F69" s="27">
        <v>9</v>
      </c>
      <c r="G69" s="9">
        <f t="shared" si="1"/>
        <v>4151</v>
      </c>
      <c r="H69" s="8">
        <v>2</v>
      </c>
      <c r="I69" s="11">
        <f t="shared" si="8"/>
        <v>961</v>
      </c>
      <c r="J69" s="44">
        <v>2</v>
      </c>
      <c r="K69" s="11">
        <f t="shared" si="2"/>
        <v>2126</v>
      </c>
      <c r="L69" s="46">
        <v>11</v>
      </c>
      <c r="M69" s="11">
        <f t="shared" si="5"/>
        <v>2172</v>
      </c>
      <c r="N69" s="8"/>
      <c r="O69" s="11"/>
    </row>
    <row r="70" spans="1:15" ht="11.25">
      <c r="A70" s="7">
        <v>37200</v>
      </c>
      <c r="B70" s="12">
        <v>21</v>
      </c>
      <c r="C70" s="14">
        <f t="shared" si="4"/>
        <v>11004</v>
      </c>
      <c r="D70" s="12">
        <v>7</v>
      </c>
      <c r="E70" s="13">
        <f t="shared" si="3"/>
        <v>6765</v>
      </c>
      <c r="F70" s="27">
        <v>9</v>
      </c>
      <c r="G70" s="9">
        <f t="shared" si="1"/>
        <v>4160</v>
      </c>
      <c r="H70" s="8">
        <v>5</v>
      </c>
      <c r="I70" s="11">
        <f t="shared" si="8"/>
        <v>966</v>
      </c>
      <c r="J70" s="44">
        <v>3</v>
      </c>
      <c r="K70" s="11">
        <f t="shared" si="2"/>
        <v>2129</v>
      </c>
      <c r="L70" s="46">
        <v>4</v>
      </c>
      <c r="M70" s="11">
        <f t="shared" si="5"/>
        <v>2176</v>
      </c>
      <c r="N70" s="8"/>
      <c r="O70" s="11"/>
    </row>
    <row r="71" spans="1:15" ht="11.25">
      <c r="A71" s="7">
        <v>37201</v>
      </c>
      <c r="B71" s="12">
        <v>12</v>
      </c>
      <c r="C71" s="14">
        <f t="shared" si="4"/>
        <v>11016</v>
      </c>
      <c r="D71" s="12">
        <v>15</v>
      </c>
      <c r="E71" s="13">
        <f t="shared" si="3"/>
        <v>6780</v>
      </c>
      <c r="F71" s="27">
        <v>3</v>
      </c>
      <c r="G71" s="9">
        <f t="shared" si="1"/>
        <v>4163</v>
      </c>
      <c r="H71" s="8">
        <v>5</v>
      </c>
      <c r="I71" s="11">
        <f t="shared" si="8"/>
        <v>971</v>
      </c>
      <c r="J71" s="1">
        <v>0</v>
      </c>
      <c r="K71" s="11">
        <f t="shared" si="2"/>
        <v>2129</v>
      </c>
      <c r="L71" s="46">
        <v>0</v>
      </c>
      <c r="M71" s="11">
        <f t="shared" si="5"/>
        <v>2176</v>
      </c>
      <c r="N71" s="8"/>
      <c r="O71" s="11"/>
    </row>
    <row r="72" spans="1:15" ht="11.25">
      <c r="A72" s="7">
        <v>37202</v>
      </c>
      <c r="B72" s="12">
        <v>2</v>
      </c>
      <c r="C72" s="14">
        <f t="shared" si="4"/>
        <v>11018</v>
      </c>
      <c r="D72" s="12">
        <v>9</v>
      </c>
      <c r="E72" s="13">
        <f t="shared" si="3"/>
        <v>6789</v>
      </c>
      <c r="F72" s="27">
        <v>7</v>
      </c>
      <c r="G72" s="9">
        <f t="shared" si="1"/>
        <v>4170</v>
      </c>
      <c r="H72" s="8">
        <v>1</v>
      </c>
      <c r="I72" s="11">
        <f t="shared" si="8"/>
        <v>972</v>
      </c>
      <c r="J72" s="1" t="s">
        <v>1</v>
      </c>
      <c r="K72" s="11" t="s">
        <v>22</v>
      </c>
      <c r="L72" s="46">
        <v>1</v>
      </c>
      <c r="M72" s="11">
        <f t="shared" si="5"/>
        <v>2177</v>
      </c>
      <c r="N72" s="8"/>
      <c r="O72" s="11"/>
    </row>
    <row r="73" spans="1:15" ht="11.25">
      <c r="A73" s="7">
        <v>37203</v>
      </c>
      <c r="B73" s="12">
        <v>2</v>
      </c>
      <c r="C73" s="14">
        <f t="shared" si="4"/>
        <v>11020</v>
      </c>
      <c r="D73" s="12">
        <v>10</v>
      </c>
      <c r="E73" s="13">
        <f t="shared" si="3"/>
        <v>6799</v>
      </c>
      <c r="F73" s="27">
        <v>7</v>
      </c>
      <c r="G73" s="9">
        <f t="shared" si="1"/>
        <v>4177</v>
      </c>
      <c r="H73" s="8">
        <v>3</v>
      </c>
      <c r="I73" s="11">
        <f t="shared" si="8"/>
        <v>975</v>
      </c>
      <c r="J73" s="1" t="s">
        <v>1</v>
      </c>
      <c r="K73" s="11" t="s">
        <v>22</v>
      </c>
      <c r="L73" s="46">
        <v>0</v>
      </c>
      <c r="M73" s="11">
        <f t="shared" si="5"/>
        <v>2177</v>
      </c>
      <c r="N73" s="8"/>
      <c r="O73" s="11"/>
    </row>
    <row r="74" spans="1:15" ht="11.25">
      <c r="A74" s="7">
        <v>37204</v>
      </c>
      <c r="B74" s="12">
        <v>6</v>
      </c>
      <c r="C74" s="14">
        <f t="shared" si="4"/>
        <v>11026</v>
      </c>
      <c r="D74" s="12">
        <v>5</v>
      </c>
      <c r="E74" s="13">
        <f t="shared" si="3"/>
        <v>6804</v>
      </c>
      <c r="F74" s="27">
        <v>2</v>
      </c>
      <c r="G74" s="9">
        <f t="shared" si="1"/>
        <v>4179</v>
      </c>
      <c r="H74" s="8">
        <v>1</v>
      </c>
      <c r="I74" s="11">
        <f t="shared" si="8"/>
        <v>976</v>
      </c>
      <c r="J74" s="1" t="s">
        <v>1</v>
      </c>
      <c r="K74" s="11" t="s">
        <v>22</v>
      </c>
      <c r="L74" s="46">
        <v>0</v>
      </c>
      <c r="M74" s="11">
        <f t="shared" si="5"/>
        <v>2177</v>
      </c>
      <c r="N74" s="8"/>
      <c r="O74" s="11"/>
    </row>
    <row r="75" spans="1:15" ht="11.25">
      <c r="A75" s="7">
        <v>37205</v>
      </c>
      <c r="B75" s="12">
        <v>4</v>
      </c>
      <c r="C75" s="14">
        <f t="shared" si="4"/>
        <v>11030</v>
      </c>
      <c r="D75" s="12">
        <v>1</v>
      </c>
      <c r="E75" s="13">
        <f t="shared" si="3"/>
        <v>6805</v>
      </c>
      <c r="F75" s="27">
        <v>5</v>
      </c>
      <c r="G75" s="9">
        <f t="shared" si="1"/>
        <v>4184</v>
      </c>
      <c r="H75" s="8">
        <v>1</v>
      </c>
      <c r="I75" s="11">
        <f t="shared" si="8"/>
        <v>977</v>
      </c>
      <c r="J75" s="1" t="s">
        <v>1</v>
      </c>
      <c r="K75" s="11" t="s">
        <v>22</v>
      </c>
      <c r="L75" s="46">
        <v>2</v>
      </c>
      <c r="M75" s="11">
        <f t="shared" si="5"/>
        <v>2179</v>
      </c>
      <c r="N75" s="8"/>
      <c r="O75" s="11"/>
    </row>
    <row r="76" spans="1:15" ht="11.25">
      <c r="A76" s="7">
        <v>37206</v>
      </c>
      <c r="B76" s="12">
        <v>18</v>
      </c>
      <c r="C76" s="14">
        <f t="shared" si="4"/>
        <v>11048</v>
      </c>
      <c r="D76" s="12">
        <v>1</v>
      </c>
      <c r="E76" s="13">
        <f t="shared" si="3"/>
        <v>6806</v>
      </c>
      <c r="F76" s="27">
        <v>2</v>
      </c>
      <c r="G76" s="9">
        <f t="shared" si="1"/>
        <v>4186</v>
      </c>
      <c r="H76" s="8">
        <v>0</v>
      </c>
      <c r="I76" s="11">
        <f t="shared" si="8"/>
        <v>977</v>
      </c>
      <c r="J76" s="1" t="s">
        <v>1</v>
      </c>
      <c r="K76" s="11" t="s">
        <v>22</v>
      </c>
      <c r="L76" s="46">
        <v>1</v>
      </c>
      <c r="M76" s="11">
        <f t="shared" si="5"/>
        <v>2180</v>
      </c>
      <c r="N76" s="8"/>
      <c r="O76" s="11"/>
    </row>
    <row r="77" spans="1:15" ht="11.25">
      <c r="A77" s="7">
        <v>37207</v>
      </c>
      <c r="B77" s="12">
        <v>14</v>
      </c>
      <c r="C77" s="14">
        <f t="shared" si="4"/>
        <v>11062</v>
      </c>
      <c r="D77" s="12">
        <v>3</v>
      </c>
      <c r="E77" s="13">
        <f t="shared" si="3"/>
        <v>6809</v>
      </c>
      <c r="F77" s="27">
        <v>1</v>
      </c>
      <c r="G77" s="9">
        <f t="shared" si="1"/>
        <v>4187</v>
      </c>
      <c r="H77" s="8">
        <v>1</v>
      </c>
      <c r="I77" s="11">
        <f t="shared" si="8"/>
        <v>978</v>
      </c>
      <c r="J77" s="1" t="s">
        <v>1</v>
      </c>
      <c r="K77" s="11" t="s">
        <v>22</v>
      </c>
      <c r="L77" s="46">
        <v>1</v>
      </c>
      <c r="M77" s="11">
        <f t="shared" si="5"/>
        <v>2181</v>
      </c>
      <c r="N77" s="8"/>
      <c r="O77" s="11"/>
    </row>
    <row r="78" spans="1:15" ht="11.25">
      <c r="A78" s="7">
        <v>37208</v>
      </c>
      <c r="B78" s="12">
        <v>6</v>
      </c>
      <c r="C78" s="14">
        <f t="shared" si="4"/>
        <v>11068</v>
      </c>
      <c r="D78" s="12">
        <v>3</v>
      </c>
      <c r="E78" s="13">
        <f t="shared" si="3"/>
        <v>6812</v>
      </c>
      <c r="F78" s="12">
        <v>0</v>
      </c>
      <c r="G78" s="9">
        <f aca="true" t="shared" si="9" ref="G78:G95">G77+F78</f>
        <v>4187</v>
      </c>
      <c r="H78" s="8">
        <v>0</v>
      </c>
      <c r="I78" s="11">
        <f t="shared" si="8"/>
        <v>978</v>
      </c>
      <c r="J78" s="1" t="s">
        <v>1</v>
      </c>
      <c r="K78" s="11" t="s">
        <v>22</v>
      </c>
      <c r="L78" s="46">
        <v>0</v>
      </c>
      <c r="M78" s="11">
        <f t="shared" si="5"/>
        <v>2181</v>
      </c>
      <c r="N78" s="8"/>
      <c r="O78" s="11"/>
    </row>
    <row r="79" spans="1:15" ht="11.25">
      <c r="A79" s="7">
        <v>37209</v>
      </c>
      <c r="B79" s="12">
        <v>10</v>
      </c>
      <c r="C79" s="14">
        <f t="shared" si="4"/>
        <v>11078</v>
      </c>
      <c r="D79" s="12">
        <v>3</v>
      </c>
      <c r="E79" s="13">
        <f aca="true" t="shared" si="10" ref="E79:E85">+E78+D79</f>
        <v>6815</v>
      </c>
      <c r="F79" s="12">
        <v>0</v>
      </c>
      <c r="G79" s="9">
        <f t="shared" si="9"/>
        <v>4187</v>
      </c>
      <c r="H79" s="8">
        <v>0</v>
      </c>
      <c r="I79" s="11">
        <f t="shared" si="8"/>
        <v>978</v>
      </c>
      <c r="J79" s="1">
        <v>0</v>
      </c>
      <c r="K79" s="11">
        <f>K71</f>
        <v>2129</v>
      </c>
      <c r="L79" s="46">
        <v>0</v>
      </c>
      <c r="M79" s="11">
        <f t="shared" si="5"/>
        <v>2181</v>
      </c>
      <c r="N79" s="8"/>
      <c r="O79" s="11"/>
    </row>
    <row r="80" spans="1:15" ht="11.25">
      <c r="A80" s="7">
        <v>37210</v>
      </c>
      <c r="B80" s="12">
        <v>5</v>
      </c>
      <c r="C80" s="14">
        <f t="shared" si="4"/>
        <v>11083</v>
      </c>
      <c r="D80" s="12">
        <v>1</v>
      </c>
      <c r="E80" s="13">
        <f t="shared" si="10"/>
        <v>6816</v>
      </c>
      <c r="F80" s="27">
        <v>2</v>
      </c>
      <c r="G80" s="9">
        <f t="shared" si="9"/>
        <v>4189</v>
      </c>
      <c r="H80" s="8">
        <v>0</v>
      </c>
      <c r="I80" s="11">
        <f t="shared" si="8"/>
        <v>978</v>
      </c>
      <c r="J80" s="1">
        <v>0</v>
      </c>
      <c r="K80" s="11">
        <f aca="true" t="shared" si="11" ref="K80:K95">K79+J80</f>
        <v>2129</v>
      </c>
      <c r="L80" s="46">
        <v>0</v>
      </c>
      <c r="M80" s="11">
        <f t="shared" si="5"/>
        <v>2181</v>
      </c>
      <c r="N80" s="8"/>
      <c r="O80" s="11"/>
    </row>
    <row r="81" spans="1:15" ht="11.25">
      <c r="A81" s="7">
        <v>37211</v>
      </c>
      <c r="B81" s="15">
        <v>0</v>
      </c>
      <c r="C81" s="14">
        <f aca="true" t="shared" si="12" ref="C81:C95">+C80+B81</f>
        <v>11083</v>
      </c>
      <c r="D81" s="12">
        <v>1</v>
      </c>
      <c r="E81" s="13">
        <f t="shared" si="10"/>
        <v>6817</v>
      </c>
      <c r="F81" s="27">
        <v>3</v>
      </c>
      <c r="G81" s="9">
        <f t="shared" si="9"/>
        <v>4192</v>
      </c>
      <c r="H81" s="8">
        <v>0</v>
      </c>
      <c r="I81" s="11">
        <f t="shared" si="8"/>
        <v>978</v>
      </c>
      <c r="J81" s="1">
        <v>0</v>
      </c>
      <c r="K81" s="11">
        <f t="shared" si="11"/>
        <v>2129</v>
      </c>
      <c r="L81" s="46">
        <v>0</v>
      </c>
      <c r="M81" s="11">
        <f t="shared" si="5"/>
        <v>2181</v>
      </c>
      <c r="N81" s="8"/>
      <c r="O81" s="11"/>
    </row>
    <row r="82" spans="1:15" ht="11.25">
      <c r="A82" s="7">
        <v>37212</v>
      </c>
      <c r="B82" s="12">
        <v>1</v>
      </c>
      <c r="C82" s="14">
        <f t="shared" si="12"/>
        <v>11084</v>
      </c>
      <c r="D82" s="12">
        <v>1</v>
      </c>
      <c r="E82" s="13">
        <f t="shared" si="10"/>
        <v>6818</v>
      </c>
      <c r="F82" s="27">
        <v>1</v>
      </c>
      <c r="G82" s="9">
        <f t="shared" si="9"/>
        <v>4193</v>
      </c>
      <c r="H82" s="8">
        <v>0</v>
      </c>
      <c r="I82" s="11">
        <f t="shared" si="8"/>
        <v>978</v>
      </c>
      <c r="J82" s="1">
        <v>0</v>
      </c>
      <c r="K82" s="11">
        <f t="shared" si="11"/>
        <v>2129</v>
      </c>
      <c r="L82" s="46">
        <v>0</v>
      </c>
      <c r="M82" s="11">
        <f t="shared" si="5"/>
        <v>2181</v>
      </c>
      <c r="N82" s="8"/>
      <c r="O82" s="11"/>
    </row>
    <row r="83" spans="1:15" ht="11.25">
      <c r="A83" s="7">
        <v>37213</v>
      </c>
      <c r="B83" s="15">
        <v>0</v>
      </c>
      <c r="C83" s="14">
        <f t="shared" si="12"/>
        <v>11084</v>
      </c>
      <c r="D83" s="12">
        <v>1</v>
      </c>
      <c r="E83" s="13">
        <f t="shared" si="10"/>
        <v>6819</v>
      </c>
      <c r="F83" s="12">
        <v>0</v>
      </c>
      <c r="G83" s="9">
        <f t="shared" si="9"/>
        <v>4193</v>
      </c>
      <c r="H83" s="8">
        <v>0</v>
      </c>
      <c r="I83" s="11">
        <f t="shared" si="8"/>
        <v>978</v>
      </c>
      <c r="J83" s="1">
        <v>0</v>
      </c>
      <c r="K83" s="11">
        <f t="shared" si="11"/>
        <v>2129</v>
      </c>
      <c r="L83" s="46">
        <v>2</v>
      </c>
      <c r="M83" s="11">
        <f t="shared" si="5"/>
        <v>2183</v>
      </c>
      <c r="N83" s="8"/>
      <c r="O83" s="11"/>
    </row>
    <row r="84" spans="1:15" ht="11.25">
      <c r="A84" s="7">
        <v>37214</v>
      </c>
      <c r="B84" s="12">
        <v>2</v>
      </c>
      <c r="C84" s="14">
        <f t="shared" si="12"/>
        <v>11086</v>
      </c>
      <c r="D84" s="12">
        <v>1</v>
      </c>
      <c r="E84" s="13">
        <f t="shared" si="10"/>
        <v>6820</v>
      </c>
      <c r="F84" s="12">
        <v>1</v>
      </c>
      <c r="G84" s="9">
        <f t="shared" si="9"/>
        <v>4194</v>
      </c>
      <c r="H84" s="8">
        <v>0</v>
      </c>
      <c r="I84" s="11">
        <f aca="true" t="shared" si="13" ref="I84:I95">I83+H84</f>
        <v>978</v>
      </c>
      <c r="J84" s="1">
        <v>0</v>
      </c>
      <c r="K84" s="11">
        <f t="shared" si="11"/>
        <v>2129</v>
      </c>
      <c r="L84" s="46">
        <v>0</v>
      </c>
      <c r="M84" s="11">
        <f t="shared" si="5"/>
        <v>2183</v>
      </c>
      <c r="N84" s="8"/>
      <c r="O84" s="11"/>
    </row>
    <row r="85" spans="1:15" ht="11.25">
      <c r="A85" s="7">
        <v>37215</v>
      </c>
      <c r="B85" s="12">
        <v>3</v>
      </c>
      <c r="C85" s="14">
        <f t="shared" si="12"/>
        <v>11089</v>
      </c>
      <c r="D85" s="15">
        <v>0</v>
      </c>
      <c r="E85" s="13">
        <f t="shared" si="10"/>
        <v>6820</v>
      </c>
      <c r="F85" s="12">
        <v>1</v>
      </c>
      <c r="G85" s="9">
        <f t="shared" si="9"/>
        <v>4195</v>
      </c>
      <c r="H85" s="8">
        <v>0</v>
      </c>
      <c r="I85" s="11">
        <f t="shared" si="13"/>
        <v>978</v>
      </c>
      <c r="J85" s="1">
        <v>0</v>
      </c>
      <c r="K85" s="11">
        <f t="shared" si="11"/>
        <v>2129</v>
      </c>
      <c r="L85" s="46">
        <v>1</v>
      </c>
      <c r="M85" s="11">
        <f aca="true" t="shared" si="14" ref="M85:M95">M84+L85</f>
        <v>2184</v>
      </c>
      <c r="N85" s="8"/>
      <c r="O85" s="11"/>
    </row>
    <row r="86" spans="1:15" ht="11.25">
      <c r="A86" s="7">
        <v>37216</v>
      </c>
      <c r="B86" s="12">
        <v>2</v>
      </c>
      <c r="C86" s="14">
        <f t="shared" si="12"/>
        <v>11091</v>
      </c>
      <c r="D86" s="15"/>
      <c r="E86" s="13"/>
      <c r="F86" s="12">
        <v>0</v>
      </c>
      <c r="G86" s="9">
        <f t="shared" si="9"/>
        <v>4195</v>
      </c>
      <c r="H86" s="8">
        <v>0</v>
      </c>
      <c r="I86" s="11">
        <f t="shared" si="13"/>
        <v>978</v>
      </c>
      <c r="J86" s="1">
        <v>0</v>
      </c>
      <c r="K86" s="11">
        <f t="shared" si="11"/>
        <v>2129</v>
      </c>
      <c r="L86" s="46">
        <v>0</v>
      </c>
      <c r="M86" s="11">
        <f t="shared" si="14"/>
        <v>2184</v>
      </c>
      <c r="N86" s="8"/>
      <c r="O86" s="11"/>
    </row>
    <row r="87" spans="1:15" ht="11.25">
      <c r="A87" s="7">
        <v>37217</v>
      </c>
      <c r="B87" s="12">
        <v>1</v>
      </c>
      <c r="C87" s="14">
        <f t="shared" si="12"/>
        <v>11092</v>
      </c>
      <c r="D87" s="15"/>
      <c r="E87" s="13"/>
      <c r="F87" s="12">
        <v>0</v>
      </c>
      <c r="G87" s="9">
        <f t="shared" si="9"/>
        <v>4195</v>
      </c>
      <c r="H87" s="8">
        <v>0</v>
      </c>
      <c r="I87" s="11">
        <f t="shared" si="13"/>
        <v>978</v>
      </c>
      <c r="J87" s="1">
        <v>0</v>
      </c>
      <c r="K87" s="11">
        <f t="shared" si="11"/>
        <v>2129</v>
      </c>
      <c r="L87" s="46">
        <v>0</v>
      </c>
      <c r="M87" s="11">
        <f t="shared" si="14"/>
        <v>2184</v>
      </c>
      <c r="N87" s="8"/>
      <c r="O87" s="11"/>
    </row>
    <row r="88" spans="1:15" ht="11.25">
      <c r="A88" s="7">
        <v>37218</v>
      </c>
      <c r="B88" s="15">
        <v>0</v>
      </c>
      <c r="C88" s="14">
        <f t="shared" si="12"/>
        <v>11092</v>
      </c>
      <c r="D88" s="15"/>
      <c r="E88" s="13"/>
      <c r="F88" s="8">
        <v>0</v>
      </c>
      <c r="G88" s="9">
        <f t="shared" si="9"/>
        <v>4195</v>
      </c>
      <c r="H88" s="8">
        <v>0</v>
      </c>
      <c r="I88" s="11">
        <f t="shared" si="13"/>
        <v>978</v>
      </c>
      <c r="J88" s="1">
        <v>0</v>
      </c>
      <c r="K88" s="11">
        <f t="shared" si="11"/>
        <v>2129</v>
      </c>
      <c r="L88" s="46">
        <v>0</v>
      </c>
      <c r="M88" s="11">
        <f t="shared" si="14"/>
        <v>2184</v>
      </c>
      <c r="N88" s="8"/>
      <c r="O88" s="11"/>
    </row>
    <row r="89" spans="1:15" ht="11.25">
      <c r="A89" s="7">
        <v>37219</v>
      </c>
      <c r="B89" s="15">
        <v>0</v>
      </c>
      <c r="C89" s="14">
        <f t="shared" si="12"/>
        <v>11092</v>
      </c>
      <c r="D89" s="15"/>
      <c r="E89" s="13"/>
      <c r="F89" s="12">
        <v>0</v>
      </c>
      <c r="G89" s="9">
        <f t="shared" si="9"/>
        <v>4195</v>
      </c>
      <c r="H89" s="8">
        <v>0</v>
      </c>
      <c r="I89" s="11">
        <f t="shared" si="13"/>
        <v>978</v>
      </c>
      <c r="J89" s="1">
        <v>0</v>
      </c>
      <c r="K89" s="11">
        <f t="shared" si="11"/>
        <v>2129</v>
      </c>
      <c r="L89" s="46">
        <v>0</v>
      </c>
      <c r="M89" s="11">
        <f t="shared" si="14"/>
        <v>2184</v>
      </c>
      <c r="N89" s="8"/>
      <c r="O89" s="11"/>
    </row>
    <row r="90" spans="1:15" ht="11.25">
      <c r="A90" s="7">
        <v>37220</v>
      </c>
      <c r="B90" s="15">
        <v>0</v>
      </c>
      <c r="C90" s="14">
        <f t="shared" si="12"/>
        <v>11092</v>
      </c>
      <c r="D90" s="15"/>
      <c r="E90" s="13"/>
      <c r="F90" s="8">
        <v>0</v>
      </c>
      <c r="G90" s="9">
        <f t="shared" si="9"/>
        <v>4195</v>
      </c>
      <c r="H90" s="8">
        <v>0</v>
      </c>
      <c r="I90" s="11">
        <f t="shared" si="13"/>
        <v>978</v>
      </c>
      <c r="J90" s="1">
        <v>0</v>
      </c>
      <c r="K90" s="11">
        <f t="shared" si="11"/>
        <v>2129</v>
      </c>
      <c r="L90" s="46">
        <v>0</v>
      </c>
      <c r="M90" s="11">
        <f t="shared" si="14"/>
        <v>2184</v>
      </c>
      <c r="N90" s="8"/>
      <c r="O90" s="11"/>
    </row>
    <row r="91" spans="1:15" ht="11.25">
      <c r="A91" s="7">
        <v>37221</v>
      </c>
      <c r="B91" s="15">
        <v>0</v>
      </c>
      <c r="C91" s="14">
        <f t="shared" si="12"/>
        <v>11092</v>
      </c>
      <c r="D91" s="15"/>
      <c r="E91" s="13"/>
      <c r="F91" s="12">
        <v>0</v>
      </c>
      <c r="G91" s="9">
        <f t="shared" si="9"/>
        <v>4195</v>
      </c>
      <c r="H91" s="8">
        <v>0</v>
      </c>
      <c r="I91" s="11">
        <f t="shared" si="13"/>
        <v>978</v>
      </c>
      <c r="J91" s="1">
        <v>0</v>
      </c>
      <c r="K91" s="11">
        <f t="shared" si="11"/>
        <v>2129</v>
      </c>
      <c r="L91" s="46">
        <v>0</v>
      </c>
      <c r="M91" s="11">
        <f t="shared" si="14"/>
        <v>2184</v>
      </c>
      <c r="N91" s="8"/>
      <c r="O91" s="11"/>
    </row>
    <row r="92" spans="1:15" ht="11.25">
      <c r="A92" s="7">
        <v>37222</v>
      </c>
      <c r="B92" s="15">
        <v>0</v>
      </c>
      <c r="C92" s="14">
        <f t="shared" si="12"/>
        <v>11092</v>
      </c>
      <c r="D92" s="15"/>
      <c r="E92" s="13"/>
      <c r="F92" s="12">
        <v>0</v>
      </c>
      <c r="G92" s="9">
        <f t="shared" si="9"/>
        <v>4195</v>
      </c>
      <c r="H92" s="8">
        <v>0</v>
      </c>
      <c r="I92" s="11">
        <f t="shared" si="13"/>
        <v>978</v>
      </c>
      <c r="J92" s="1">
        <v>0</v>
      </c>
      <c r="K92" s="11">
        <f t="shared" si="11"/>
        <v>2129</v>
      </c>
      <c r="L92" s="46">
        <v>0</v>
      </c>
      <c r="M92" s="11">
        <f t="shared" si="14"/>
        <v>2184</v>
      </c>
      <c r="N92" s="8"/>
      <c r="O92" s="11"/>
    </row>
    <row r="93" spans="1:15" ht="11.25">
      <c r="A93" s="7">
        <v>37223</v>
      </c>
      <c r="B93" s="15">
        <v>0</v>
      </c>
      <c r="C93" s="14">
        <f t="shared" si="12"/>
        <v>11092</v>
      </c>
      <c r="D93" s="15"/>
      <c r="E93" s="13"/>
      <c r="F93" s="12">
        <v>0</v>
      </c>
      <c r="G93" s="9">
        <f t="shared" si="9"/>
        <v>4195</v>
      </c>
      <c r="H93" s="8">
        <v>0</v>
      </c>
      <c r="I93" s="11">
        <f t="shared" si="13"/>
        <v>978</v>
      </c>
      <c r="J93" s="1">
        <v>0</v>
      </c>
      <c r="K93" s="11">
        <f t="shared" si="11"/>
        <v>2129</v>
      </c>
      <c r="L93" s="46">
        <v>0</v>
      </c>
      <c r="M93" s="11">
        <f t="shared" si="14"/>
        <v>2184</v>
      </c>
      <c r="N93" s="8"/>
      <c r="O93" s="11"/>
    </row>
    <row r="94" spans="1:15" ht="11.25">
      <c r="A94" s="7">
        <v>37224</v>
      </c>
      <c r="B94" s="12">
        <v>1</v>
      </c>
      <c r="C94" s="14">
        <f t="shared" si="12"/>
        <v>11093</v>
      </c>
      <c r="D94" s="15"/>
      <c r="E94" s="13"/>
      <c r="F94" s="12">
        <v>0</v>
      </c>
      <c r="G94" s="9">
        <f t="shared" si="9"/>
        <v>4195</v>
      </c>
      <c r="H94" s="8">
        <v>0</v>
      </c>
      <c r="I94" s="11">
        <f t="shared" si="13"/>
        <v>978</v>
      </c>
      <c r="J94" s="1">
        <v>0</v>
      </c>
      <c r="K94" s="11">
        <f t="shared" si="11"/>
        <v>2129</v>
      </c>
      <c r="L94" s="46">
        <v>0</v>
      </c>
      <c r="M94" s="11">
        <f t="shared" si="14"/>
        <v>2184</v>
      </c>
      <c r="N94" s="8"/>
      <c r="O94" s="11"/>
    </row>
    <row r="95" spans="1:15" ht="12" thickBot="1">
      <c r="A95" s="16">
        <v>37225</v>
      </c>
      <c r="B95" s="17">
        <v>0</v>
      </c>
      <c r="C95" s="18">
        <f t="shared" si="12"/>
        <v>11093</v>
      </c>
      <c r="D95" s="17"/>
      <c r="E95" s="19"/>
      <c r="F95" s="28">
        <v>0</v>
      </c>
      <c r="G95" s="20">
        <f t="shared" si="9"/>
        <v>4195</v>
      </c>
      <c r="H95" s="26">
        <v>0</v>
      </c>
      <c r="I95" s="32">
        <f t="shared" si="13"/>
        <v>978</v>
      </c>
      <c r="J95" s="20">
        <v>0</v>
      </c>
      <c r="K95" s="32">
        <f t="shared" si="11"/>
        <v>2129</v>
      </c>
      <c r="L95" s="47">
        <v>0</v>
      </c>
      <c r="M95" s="32">
        <f t="shared" si="14"/>
        <v>2184</v>
      </c>
      <c r="N95" s="26"/>
      <c r="O95" s="32"/>
    </row>
    <row r="96" spans="1:14" ht="12" thickTop="1">
      <c r="A96" s="1" t="s">
        <v>2</v>
      </c>
      <c r="B96" s="1">
        <f>SUM(B15:B95)</f>
        <v>11093</v>
      </c>
      <c r="D96" s="1">
        <f>SUM(D13:D95)</f>
        <v>6820</v>
      </c>
      <c r="F96" s="1">
        <f>SUM(F10:F95)</f>
        <v>4195</v>
      </c>
      <c r="H96" s="1">
        <f>SUM(H11:H95)</f>
        <v>978</v>
      </c>
      <c r="J96" s="1">
        <f>SUM(J12:J95)</f>
        <v>2129</v>
      </c>
      <c r="L96" s="46">
        <f>SUM(L18:L95)</f>
        <v>2184</v>
      </c>
      <c r="N96" s="1">
        <f>SUM(N18:N95)</f>
        <v>1153</v>
      </c>
    </row>
  </sheetData>
  <mergeCells count="8">
    <mergeCell ref="N8:O8"/>
    <mergeCell ref="L8:M8"/>
    <mergeCell ref="J8:K8"/>
    <mergeCell ref="A8:A9"/>
    <mergeCell ref="B8:C8"/>
    <mergeCell ref="D8:E8"/>
    <mergeCell ref="F8:G8"/>
    <mergeCell ref="H8:I8"/>
  </mergeCells>
  <printOptions/>
  <pageMargins left="0.75" right="0.75" top="1" bottom="1" header="0.5" footer="0.5"/>
  <pageSetup fitToHeight="2" fitToWidth="1" horizontalDpi="300" verticalDpi="300" orientation="portrait" scale="89" r:id="rId1"/>
  <ignoredErrors>
    <ignoredError sqref="G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93"/>
  <sheetViews>
    <sheetView workbookViewId="0" topLeftCell="A4">
      <selection activeCell="A14" sqref="A14"/>
    </sheetView>
  </sheetViews>
  <sheetFormatPr defaultColWidth="9.140625" defaultRowHeight="12.75"/>
  <cols>
    <col min="1" max="1" width="6.8515625" style="1" customWidth="1"/>
    <col min="2" max="2" width="7.28125" style="1" bestFit="1" customWidth="1"/>
    <col min="3" max="3" width="4.8515625" style="1" bestFit="1" customWidth="1"/>
    <col min="4" max="4" width="7.28125" style="1" bestFit="1" customWidth="1"/>
    <col min="5" max="5" width="4.8515625" style="1" bestFit="1" customWidth="1"/>
    <col min="6" max="6" width="7.57421875" style="1" customWidth="1"/>
    <col min="7" max="7" width="4.8515625" style="1" bestFit="1" customWidth="1"/>
    <col min="8" max="8" width="7.28125" style="1" bestFit="1" customWidth="1"/>
    <col min="9" max="9" width="5.28125" style="1" bestFit="1" customWidth="1"/>
    <col min="10" max="10" width="7.7109375" style="1" bestFit="1" customWidth="1"/>
    <col min="11" max="11" width="9.140625" style="1" customWidth="1"/>
    <col min="12" max="12" width="7.7109375" style="1" bestFit="1" customWidth="1"/>
    <col min="13" max="13" width="10.7109375" style="1" customWidth="1"/>
    <col min="14" max="14" width="9.140625" style="1" customWidth="1"/>
    <col min="15" max="15" width="10.8515625" style="1" customWidth="1"/>
    <col min="16" max="16384" width="9.140625" style="1" customWidth="1"/>
  </cols>
  <sheetData>
    <row r="1" spans="1:6" ht="11.25">
      <c r="A1" s="25" t="s">
        <v>3</v>
      </c>
      <c r="F1" s="25" t="s">
        <v>19</v>
      </c>
    </row>
    <row r="2" spans="1:6" ht="11.25">
      <c r="A2" s="25" t="s">
        <v>4</v>
      </c>
      <c r="F2" s="25" t="s">
        <v>20</v>
      </c>
    </row>
    <row r="3" ht="11.25">
      <c r="A3" s="25" t="s">
        <v>5</v>
      </c>
    </row>
    <row r="4" ht="11.25">
      <c r="A4" s="25" t="s">
        <v>6</v>
      </c>
    </row>
    <row r="5" ht="11.25">
      <c r="A5" s="25" t="s">
        <v>7</v>
      </c>
    </row>
    <row r="7" ht="11.25">
      <c r="A7" s="25"/>
    </row>
    <row r="8" spans="1:15" ht="11.25">
      <c r="A8" s="56" t="s">
        <v>0</v>
      </c>
      <c r="B8" s="50" t="s">
        <v>21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1"/>
    </row>
    <row r="9" spans="1:15" ht="11.25" customHeight="1">
      <c r="A9" s="57"/>
      <c r="B9" s="50" t="s">
        <v>12</v>
      </c>
      <c r="C9" s="51"/>
      <c r="D9" s="50" t="s">
        <v>13</v>
      </c>
      <c r="E9" s="51"/>
      <c r="F9" s="50" t="s">
        <v>14</v>
      </c>
      <c r="G9" s="51"/>
      <c r="H9" s="50" t="s">
        <v>15</v>
      </c>
      <c r="I9" s="51"/>
      <c r="J9" s="50" t="s">
        <v>17</v>
      </c>
      <c r="K9" s="51"/>
      <c r="L9" s="50" t="s">
        <v>24</v>
      </c>
      <c r="M9" s="51"/>
      <c r="N9" s="50" t="s">
        <v>25</v>
      </c>
      <c r="O9" s="51"/>
    </row>
    <row r="10" spans="1:15" ht="11.25" customHeight="1">
      <c r="A10" s="58"/>
      <c r="B10" s="21" t="s">
        <v>10</v>
      </c>
      <c r="C10" s="21" t="s">
        <v>9</v>
      </c>
      <c r="D10" s="21" t="s">
        <v>10</v>
      </c>
      <c r="E10" s="21" t="s">
        <v>9</v>
      </c>
      <c r="F10" s="21" t="s">
        <v>10</v>
      </c>
      <c r="G10" s="29" t="s">
        <v>9</v>
      </c>
      <c r="H10" s="29" t="s">
        <v>10</v>
      </c>
      <c r="I10" s="30" t="s">
        <v>11</v>
      </c>
      <c r="J10" s="21" t="s">
        <v>16</v>
      </c>
      <c r="K10" s="21" t="s">
        <v>9</v>
      </c>
      <c r="L10" s="45" t="s">
        <v>16</v>
      </c>
      <c r="M10" s="45" t="s">
        <v>9</v>
      </c>
      <c r="N10" s="21" t="s">
        <v>16</v>
      </c>
      <c r="O10" s="21" t="s">
        <v>9</v>
      </c>
    </row>
    <row r="11" spans="1:15" ht="11.25">
      <c r="A11" s="31">
        <v>37177</v>
      </c>
      <c r="B11" s="6">
        <v>0</v>
      </c>
      <c r="C11" s="34">
        <f>B11</f>
        <v>0</v>
      </c>
      <c r="D11" s="6">
        <v>0</v>
      </c>
      <c r="E11" s="34">
        <f>D11</f>
        <v>0</v>
      </c>
      <c r="F11" s="6">
        <v>0</v>
      </c>
      <c r="G11" s="34">
        <f>F11</f>
        <v>0</v>
      </c>
      <c r="H11" s="33">
        <v>1</v>
      </c>
      <c r="I11" s="3">
        <f>H11</f>
        <v>1</v>
      </c>
      <c r="J11" s="3">
        <v>0</v>
      </c>
      <c r="K11" s="4">
        <f>J11</f>
        <v>0</v>
      </c>
      <c r="L11" s="48">
        <v>1</v>
      </c>
      <c r="M11" s="6">
        <v>1</v>
      </c>
      <c r="N11" s="3">
        <v>0</v>
      </c>
      <c r="O11" s="6">
        <v>0</v>
      </c>
    </row>
    <row r="12" spans="1:15" ht="11.25">
      <c r="A12" s="35">
        <v>37178</v>
      </c>
      <c r="B12" s="11">
        <v>0</v>
      </c>
      <c r="C12" s="36">
        <f>C11+B12</f>
        <v>0</v>
      </c>
      <c r="D12" s="11">
        <v>0</v>
      </c>
      <c r="E12" s="36">
        <f>E11+D12</f>
        <v>0</v>
      </c>
      <c r="F12" s="11">
        <v>0</v>
      </c>
      <c r="G12" s="36">
        <f>G11+F12</f>
        <v>0</v>
      </c>
      <c r="H12" s="33">
        <v>1</v>
      </c>
      <c r="I12" s="8">
        <f>I11+H12</f>
        <v>2</v>
      </c>
      <c r="J12" s="8">
        <v>0</v>
      </c>
      <c r="K12" s="9">
        <f>K11+J12</f>
        <v>0</v>
      </c>
      <c r="L12" s="44">
        <v>0</v>
      </c>
      <c r="M12" s="11">
        <f>M11+L12</f>
        <v>1</v>
      </c>
      <c r="N12" s="8">
        <v>0</v>
      </c>
      <c r="O12" s="11">
        <f>O11+N12</f>
        <v>0</v>
      </c>
    </row>
    <row r="13" spans="1:15" ht="11.25">
      <c r="A13" s="35">
        <v>37179</v>
      </c>
      <c r="B13" s="11">
        <v>0</v>
      </c>
      <c r="C13" s="36">
        <f aca="true" t="shared" si="0" ref="C13:C73">C12+B13</f>
        <v>0</v>
      </c>
      <c r="D13" s="11">
        <v>0</v>
      </c>
      <c r="E13" s="36">
        <f aca="true" t="shared" si="1" ref="E13:E76">E12+D13</f>
        <v>0</v>
      </c>
      <c r="F13" s="11">
        <v>0</v>
      </c>
      <c r="G13" s="36">
        <f aca="true" t="shared" si="2" ref="G13:G76">G12+F13</f>
        <v>0</v>
      </c>
      <c r="H13" s="33">
        <v>1</v>
      </c>
      <c r="I13" s="8">
        <f aca="true" t="shared" si="3" ref="I13:I67">I12+H13</f>
        <v>3</v>
      </c>
      <c r="J13" s="8">
        <v>0</v>
      </c>
      <c r="K13" s="9">
        <f aca="true" t="shared" si="4" ref="K13:K35">K12+J13</f>
        <v>0</v>
      </c>
      <c r="L13" s="44">
        <v>0</v>
      </c>
      <c r="M13" s="11">
        <f>M12+L13</f>
        <v>1</v>
      </c>
      <c r="N13" s="8">
        <v>0</v>
      </c>
      <c r="O13" s="11">
        <f>O12+N13</f>
        <v>0</v>
      </c>
    </row>
    <row r="14" spans="1:15" ht="11.25">
      <c r="A14" s="35">
        <v>37180</v>
      </c>
      <c r="B14" s="11">
        <v>0</v>
      </c>
      <c r="C14" s="36">
        <f t="shared" si="0"/>
        <v>0</v>
      </c>
      <c r="D14" s="11">
        <v>0</v>
      </c>
      <c r="E14" s="36">
        <f t="shared" si="1"/>
        <v>0</v>
      </c>
      <c r="F14" s="11">
        <v>0</v>
      </c>
      <c r="G14" s="36">
        <f t="shared" si="2"/>
        <v>0</v>
      </c>
      <c r="H14" s="1">
        <v>0</v>
      </c>
      <c r="I14" s="8">
        <f t="shared" si="3"/>
        <v>3</v>
      </c>
      <c r="J14" s="8">
        <v>0</v>
      </c>
      <c r="K14" s="9">
        <f t="shared" si="4"/>
        <v>0</v>
      </c>
      <c r="L14" s="44">
        <v>0</v>
      </c>
      <c r="M14" s="11">
        <f>M13+L14</f>
        <v>1</v>
      </c>
      <c r="N14" s="8">
        <v>0</v>
      </c>
      <c r="O14" s="11">
        <f>O13+N14</f>
        <v>0</v>
      </c>
    </row>
    <row r="15" spans="1:15" ht="11.25">
      <c r="A15" s="35">
        <v>37181</v>
      </c>
      <c r="B15" s="11">
        <v>0</v>
      </c>
      <c r="C15" s="36">
        <f t="shared" si="0"/>
        <v>0</v>
      </c>
      <c r="D15" s="11">
        <v>0</v>
      </c>
      <c r="E15" s="36">
        <f t="shared" si="1"/>
        <v>0</v>
      </c>
      <c r="F15" s="11">
        <v>0</v>
      </c>
      <c r="G15" s="36">
        <f t="shared" si="2"/>
        <v>0</v>
      </c>
      <c r="H15" s="1">
        <v>0</v>
      </c>
      <c r="I15" s="8">
        <f t="shared" si="3"/>
        <v>3</v>
      </c>
      <c r="J15" s="8">
        <v>0</v>
      </c>
      <c r="K15" s="9">
        <f t="shared" si="4"/>
        <v>0</v>
      </c>
      <c r="L15" s="44">
        <v>0</v>
      </c>
      <c r="M15" s="11">
        <f>M14+L15</f>
        <v>1</v>
      </c>
      <c r="N15" s="8"/>
      <c r="O15" s="11"/>
    </row>
    <row r="16" spans="1:15" ht="11.25">
      <c r="A16" s="35">
        <v>37182</v>
      </c>
      <c r="B16" s="11">
        <v>0</v>
      </c>
      <c r="C16" s="36">
        <f t="shared" si="0"/>
        <v>0</v>
      </c>
      <c r="D16" s="11">
        <v>0</v>
      </c>
      <c r="E16" s="36">
        <f t="shared" si="1"/>
        <v>0</v>
      </c>
      <c r="F16" s="11">
        <v>0</v>
      </c>
      <c r="G16" s="36">
        <f t="shared" si="2"/>
        <v>0</v>
      </c>
      <c r="H16" s="33">
        <v>4</v>
      </c>
      <c r="I16" s="8">
        <f t="shared" si="3"/>
        <v>7</v>
      </c>
      <c r="J16" s="8">
        <v>0</v>
      </c>
      <c r="K16" s="9">
        <f t="shared" si="4"/>
        <v>0</v>
      </c>
      <c r="L16" s="44">
        <v>0</v>
      </c>
      <c r="M16" s="11">
        <f aca="true" t="shared" si="5" ref="M16:M64">M15+L16</f>
        <v>1</v>
      </c>
      <c r="N16" s="8"/>
      <c r="O16" s="11"/>
    </row>
    <row r="17" spans="1:15" ht="11.25">
      <c r="A17" s="35">
        <v>37183</v>
      </c>
      <c r="B17" s="11">
        <v>0</v>
      </c>
      <c r="C17" s="36">
        <f t="shared" si="0"/>
        <v>0</v>
      </c>
      <c r="D17" s="37">
        <v>1</v>
      </c>
      <c r="E17" s="36">
        <f t="shared" si="1"/>
        <v>1</v>
      </c>
      <c r="F17" s="11">
        <v>0</v>
      </c>
      <c r="G17" s="36">
        <f t="shared" si="2"/>
        <v>0</v>
      </c>
      <c r="H17" s="33">
        <v>11</v>
      </c>
      <c r="I17" s="8">
        <f t="shared" si="3"/>
        <v>18</v>
      </c>
      <c r="J17" s="8">
        <v>0</v>
      </c>
      <c r="K17" s="9">
        <f t="shared" si="4"/>
        <v>0</v>
      </c>
      <c r="L17" s="44">
        <v>0</v>
      </c>
      <c r="M17" s="11">
        <f t="shared" si="5"/>
        <v>1</v>
      </c>
      <c r="N17" s="8"/>
      <c r="O17" s="11"/>
    </row>
    <row r="18" spans="1:15" ht="11.25">
      <c r="A18" s="35">
        <v>37184</v>
      </c>
      <c r="B18" s="11">
        <v>0</v>
      </c>
      <c r="C18" s="36">
        <f t="shared" si="0"/>
        <v>0</v>
      </c>
      <c r="D18" s="37">
        <v>0</v>
      </c>
      <c r="E18" s="36">
        <f t="shared" si="1"/>
        <v>1</v>
      </c>
      <c r="F18" s="37">
        <v>1</v>
      </c>
      <c r="G18" s="36">
        <f t="shared" si="2"/>
        <v>1</v>
      </c>
      <c r="H18" s="33">
        <v>9</v>
      </c>
      <c r="I18" s="8">
        <f t="shared" si="3"/>
        <v>27</v>
      </c>
      <c r="J18" s="44">
        <v>1</v>
      </c>
      <c r="K18" s="9">
        <f t="shared" si="4"/>
        <v>1</v>
      </c>
      <c r="L18" s="44">
        <v>1</v>
      </c>
      <c r="M18" s="11">
        <f t="shared" si="5"/>
        <v>2</v>
      </c>
      <c r="N18" s="8"/>
      <c r="O18" s="11"/>
    </row>
    <row r="19" spans="1:15" ht="11.25">
      <c r="A19" s="35">
        <v>37185</v>
      </c>
      <c r="B19" s="11">
        <v>0</v>
      </c>
      <c r="C19" s="36">
        <f t="shared" si="0"/>
        <v>0</v>
      </c>
      <c r="D19" s="37">
        <v>0</v>
      </c>
      <c r="E19" s="36">
        <f t="shared" si="1"/>
        <v>1</v>
      </c>
      <c r="F19" s="11">
        <v>0</v>
      </c>
      <c r="G19" s="36">
        <f t="shared" si="2"/>
        <v>1</v>
      </c>
      <c r="H19" s="33">
        <v>13</v>
      </c>
      <c r="I19" s="8">
        <f t="shared" si="3"/>
        <v>40</v>
      </c>
      <c r="J19" s="44">
        <v>1</v>
      </c>
      <c r="K19" s="9">
        <f t="shared" si="4"/>
        <v>2</v>
      </c>
      <c r="L19" s="44">
        <v>0</v>
      </c>
      <c r="M19" s="11">
        <f t="shared" si="5"/>
        <v>2</v>
      </c>
      <c r="N19" s="8"/>
      <c r="O19" s="11"/>
    </row>
    <row r="20" spans="1:15" ht="11.25">
      <c r="A20" s="35">
        <v>37186</v>
      </c>
      <c r="B20" s="11">
        <v>1</v>
      </c>
      <c r="C20" s="36">
        <f t="shared" si="0"/>
        <v>1</v>
      </c>
      <c r="D20" s="37">
        <v>1</v>
      </c>
      <c r="E20" s="36">
        <f t="shared" si="1"/>
        <v>2</v>
      </c>
      <c r="F20" s="11">
        <v>0</v>
      </c>
      <c r="G20" s="36">
        <f t="shared" si="2"/>
        <v>1</v>
      </c>
      <c r="H20" s="33">
        <v>10</v>
      </c>
      <c r="I20" s="8">
        <f t="shared" si="3"/>
        <v>50</v>
      </c>
      <c r="J20" s="44">
        <v>0</v>
      </c>
      <c r="K20" s="9">
        <f t="shared" si="4"/>
        <v>2</v>
      </c>
      <c r="L20" s="44">
        <v>0</v>
      </c>
      <c r="M20" s="11">
        <f t="shared" si="5"/>
        <v>2</v>
      </c>
      <c r="N20" s="8"/>
      <c r="O20" s="11"/>
    </row>
    <row r="21" spans="1:15" ht="11.25">
      <c r="A21" s="35">
        <v>37187</v>
      </c>
      <c r="B21" s="11">
        <v>2</v>
      </c>
      <c r="C21" s="36">
        <f t="shared" si="0"/>
        <v>3</v>
      </c>
      <c r="D21" s="37">
        <v>0</v>
      </c>
      <c r="E21" s="36">
        <f t="shared" si="1"/>
        <v>2</v>
      </c>
      <c r="F21" s="37">
        <v>2</v>
      </c>
      <c r="G21" s="36">
        <f t="shared" si="2"/>
        <v>3</v>
      </c>
      <c r="H21" s="33">
        <v>23</v>
      </c>
      <c r="I21" s="8">
        <f t="shared" si="3"/>
        <v>73</v>
      </c>
      <c r="J21" s="44">
        <v>0</v>
      </c>
      <c r="K21" s="9">
        <f t="shared" si="4"/>
        <v>2</v>
      </c>
      <c r="L21" s="44">
        <v>0</v>
      </c>
      <c r="M21" s="11">
        <f t="shared" si="5"/>
        <v>2</v>
      </c>
      <c r="N21" s="8"/>
      <c r="O21" s="11"/>
    </row>
    <row r="22" spans="1:15" ht="11.25">
      <c r="A22" s="35">
        <v>37188</v>
      </c>
      <c r="B22" s="11">
        <v>1</v>
      </c>
      <c r="C22" s="36">
        <f t="shared" si="0"/>
        <v>4</v>
      </c>
      <c r="D22" s="37">
        <v>0</v>
      </c>
      <c r="E22" s="36">
        <f t="shared" si="1"/>
        <v>2</v>
      </c>
      <c r="F22" s="37">
        <v>2</v>
      </c>
      <c r="G22" s="36">
        <f t="shared" si="2"/>
        <v>5</v>
      </c>
      <c r="H22" s="33">
        <v>18</v>
      </c>
      <c r="I22" s="8">
        <f t="shared" si="3"/>
        <v>91</v>
      </c>
      <c r="J22" s="44">
        <v>0</v>
      </c>
      <c r="K22" s="9">
        <f t="shared" si="4"/>
        <v>2</v>
      </c>
      <c r="L22" s="44">
        <v>0</v>
      </c>
      <c r="M22" s="11">
        <f t="shared" si="5"/>
        <v>2</v>
      </c>
      <c r="N22" s="8"/>
      <c r="O22" s="11"/>
    </row>
    <row r="23" spans="1:15" ht="11.25">
      <c r="A23" s="35">
        <v>37189</v>
      </c>
      <c r="B23" s="11">
        <v>4</v>
      </c>
      <c r="C23" s="36">
        <f t="shared" si="0"/>
        <v>8</v>
      </c>
      <c r="D23" s="37">
        <v>0</v>
      </c>
      <c r="E23" s="36">
        <f t="shared" si="1"/>
        <v>2</v>
      </c>
      <c r="F23" s="37">
        <v>1</v>
      </c>
      <c r="G23" s="36">
        <f t="shared" si="2"/>
        <v>6</v>
      </c>
      <c r="H23" s="33">
        <v>10</v>
      </c>
      <c r="I23" s="8">
        <f t="shared" si="3"/>
        <v>101</v>
      </c>
      <c r="J23" s="44">
        <v>1</v>
      </c>
      <c r="K23" s="9">
        <f t="shared" si="4"/>
        <v>3</v>
      </c>
      <c r="L23" s="44">
        <v>0</v>
      </c>
      <c r="M23" s="11">
        <f t="shared" si="5"/>
        <v>2</v>
      </c>
      <c r="N23" s="8"/>
      <c r="O23" s="11"/>
    </row>
    <row r="24" spans="1:15" ht="11.25">
      <c r="A24" s="35">
        <v>37190</v>
      </c>
      <c r="B24" s="11">
        <v>2</v>
      </c>
      <c r="C24" s="36">
        <f t="shared" si="0"/>
        <v>10</v>
      </c>
      <c r="D24" s="37">
        <v>1</v>
      </c>
      <c r="E24" s="36">
        <f t="shared" si="1"/>
        <v>3</v>
      </c>
      <c r="F24" s="37">
        <v>3</v>
      </c>
      <c r="G24" s="36">
        <f t="shared" si="2"/>
        <v>9</v>
      </c>
      <c r="H24" s="33">
        <v>22</v>
      </c>
      <c r="I24" s="8">
        <f t="shared" si="3"/>
        <v>123</v>
      </c>
      <c r="J24" s="44">
        <v>2</v>
      </c>
      <c r="K24" s="9">
        <f t="shared" si="4"/>
        <v>5</v>
      </c>
      <c r="L24" s="44">
        <v>0</v>
      </c>
      <c r="M24" s="11">
        <f t="shared" si="5"/>
        <v>2</v>
      </c>
      <c r="N24" s="8"/>
      <c r="O24" s="11"/>
    </row>
    <row r="25" spans="1:15" ht="11.25">
      <c r="A25" s="35">
        <v>37191</v>
      </c>
      <c r="B25" s="11">
        <v>3</v>
      </c>
      <c r="C25" s="36">
        <f t="shared" si="0"/>
        <v>13</v>
      </c>
      <c r="D25" s="37">
        <v>0</v>
      </c>
      <c r="E25" s="36">
        <f t="shared" si="1"/>
        <v>3</v>
      </c>
      <c r="F25" s="37">
        <v>3</v>
      </c>
      <c r="G25" s="36">
        <f t="shared" si="2"/>
        <v>12</v>
      </c>
      <c r="H25" s="33">
        <v>7</v>
      </c>
      <c r="I25" s="8">
        <f t="shared" si="3"/>
        <v>130</v>
      </c>
      <c r="J25" s="44">
        <v>1</v>
      </c>
      <c r="K25" s="9">
        <f t="shared" si="4"/>
        <v>6</v>
      </c>
      <c r="L25" s="44">
        <v>0</v>
      </c>
      <c r="M25" s="11">
        <f t="shared" si="5"/>
        <v>2</v>
      </c>
      <c r="N25" s="8"/>
      <c r="O25" s="11"/>
    </row>
    <row r="26" spans="1:15" ht="11.25">
      <c r="A26" s="35">
        <v>37192</v>
      </c>
      <c r="B26" s="11">
        <v>0</v>
      </c>
      <c r="C26" s="36">
        <f t="shared" si="0"/>
        <v>13</v>
      </c>
      <c r="D26" s="37">
        <v>0</v>
      </c>
      <c r="E26" s="36">
        <f t="shared" si="1"/>
        <v>3</v>
      </c>
      <c r="F26" s="11">
        <v>0</v>
      </c>
      <c r="G26" s="36">
        <f t="shared" si="2"/>
        <v>12</v>
      </c>
      <c r="H26" s="33">
        <v>2</v>
      </c>
      <c r="I26" s="8">
        <f t="shared" si="3"/>
        <v>132</v>
      </c>
      <c r="J26" s="44">
        <v>2</v>
      </c>
      <c r="K26" s="9">
        <f t="shared" si="4"/>
        <v>8</v>
      </c>
      <c r="L26" s="44">
        <v>0</v>
      </c>
      <c r="M26" s="11">
        <f t="shared" si="5"/>
        <v>2</v>
      </c>
      <c r="N26" s="8"/>
      <c r="O26" s="11"/>
    </row>
    <row r="27" spans="1:15" ht="11.25">
      <c r="A27" s="35">
        <v>37193</v>
      </c>
      <c r="B27" s="11">
        <v>11</v>
      </c>
      <c r="C27" s="36">
        <f t="shared" si="0"/>
        <v>24</v>
      </c>
      <c r="D27" s="37">
        <v>0</v>
      </c>
      <c r="E27" s="36">
        <f t="shared" si="1"/>
        <v>3</v>
      </c>
      <c r="F27" s="37">
        <v>2</v>
      </c>
      <c r="G27" s="36">
        <f t="shared" si="2"/>
        <v>14</v>
      </c>
      <c r="H27" s="33">
        <v>13</v>
      </c>
      <c r="I27" s="8">
        <f t="shared" si="3"/>
        <v>145</v>
      </c>
      <c r="J27" s="44">
        <v>0</v>
      </c>
      <c r="K27" s="9">
        <f t="shared" si="4"/>
        <v>8</v>
      </c>
      <c r="L27" s="44">
        <v>1</v>
      </c>
      <c r="M27" s="11">
        <f t="shared" si="5"/>
        <v>3</v>
      </c>
      <c r="N27" s="8"/>
      <c r="O27" s="11"/>
    </row>
    <row r="28" spans="1:15" ht="11.25">
      <c r="A28" s="35">
        <v>37194</v>
      </c>
      <c r="B28" s="11">
        <v>6</v>
      </c>
      <c r="C28" s="36">
        <f t="shared" si="0"/>
        <v>30</v>
      </c>
      <c r="D28" s="37">
        <v>0</v>
      </c>
      <c r="E28" s="36">
        <f t="shared" si="1"/>
        <v>3</v>
      </c>
      <c r="F28" s="37">
        <v>1</v>
      </c>
      <c r="G28" s="36">
        <f t="shared" si="2"/>
        <v>15</v>
      </c>
      <c r="H28" s="33">
        <v>5</v>
      </c>
      <c r="I28" s="8">
        <f t="shared" si="3"/>
        <v>150</v>
      </c>
      <c r="J28" s="44">
        <v>2</v>
      </c>
      <c r="K28" s="9">
        <f t="shared" si="4"/>
        <v>10</v>
      </c>
      <c r="L28" s="44">
        <v>0</v>
      </c>
      <c r="M28" s="11">
        <f t="shared" si="5"/>
        <v>3</v>
      </c>
      <c r="N28" s="8"/>
      <c r="O28" s="11"/>
    </row>
    <row r="29" spans="1:15" ht="11.25">
      <c r="A29" s="35">
        <v>37195</v>
      </c>
      <c r="B29" s="11">
        <v>8</v>
      </c>
      <c r="C29" s="36">
        <f t="shared" si="0"/>
        <v>38</v>
      </c>
      <c r="D29" s="37">
        <v>0</v>
      </c>
      <c r="E29" s="36">
        <f t="shared" si="1"/>
        <v>3</v>
      </c>
      <c r="F29" s="37">
        <v>2</v>
      </c>
      <c r="G29" s="36">
        <f t="shared" si="2"/>
        <v>17</v>
      </c>
      <c r="H29" s="33">
        <v>3</v>
      </c>
      <c r="I29" s="8">
        <f t="shared" si="3"/>
        <v>153</v>
      </c>
      <c r="J29" s="44">
        <v>1</v>
      </c>
      <c r="K29" s="9">
        <f t="shared" si="4"/>
        <v>11</v>
      </c>
      <c r="L29" s="44">
        <v>0</v>
      </c>
      <c r="M29" s="11">
        <f t="shared" si="5"/>
        <v>3</v>
      </c>
      <c r="N29" s="8"/>
      <c r="O29" s="11"/>
    </row>
    <row r="30" spans="1:15" ht="11.25">
      <c r="A30" s="35">
        <v>37196</v>
      </c>
      <c r="B30" s="11">
        <v>7</v>
      </c>
      <c r="C30" s="36">
        <f t="shared" si="0"/>
        <v>45</v>
      </c>
      <c r="D30" s="37">
        <v>0</v>
      </c>
      <c r="E30" s="36">
        <f t="shared" si="1"/>
        <v>3</v>
      </c>
      <c r="F30" s="37">
        <v>2</v>
      </c>
      <c r="G30" s="36">
        <f t="shared" si="2"/>
        <v>19</v>
      </c>
      <c r="H30" s="33">
        <v>1</v>
      </c>
      <c r="I30" s="8">
        <f t="shared" si="3"/>
        <v>154</v>
      </c>
      <c r="J30" s="44">
        <v>0</v>
      </c>
      <c r="K30" s="9">
        <f t="shared" si="4"/>
        <v>11</v>
      </c>
      <c r="L30" s="44">
        <v>0</v>
      </c>
      <c r="M30" s="11">
        <f t="shared" si="5"/>
        <v>3</v>
      </c>
      <c r="N30" s="8"/>
      <c r="O30" s="11"/>
    </row>
    <row r="31" spans="1:15" ht="11.25">
      <c r="A31" s="35">
        <v>37197</v>
      </c>
      <c r="B31" s="11">
        <v>3</v>
      </c>
      <c r="C31" s="36">
        <f t="shared" si="0"/>
        <v>48</v>
      </c>
      <c r="D31" s="37">
        <v>1</v>
      </c>
      <c r="E31" s="36">
        <f t="shared" si="1"/>
        <v>4</v>
      </c>
      <c r="F31" s="37">
        <v>3</v>
      </c>
      <c r="G31" s="36">
        <f t="shared" si="2"/>
        <v>22</v>
      </c>
      <c r="H31" s="33">
        <v>1</v>
      </c>
      <c r="I31" s="8">
        <f t="shared" si="3"/>
        <v>155</v>
      </c>
      <c r="J31" s="44">
        <v>4</v>
      </c>
      <c r="K31" s="9">
        <f t="shared" si="4"/>
        <v>15</v>
      </c>
      <c r="L31" s="44">
        <v>3</v>
      </c>
      <c r="M31" s="11">
        <f t="shared" si="5"/>
        <v>6</v>
      </c>
      <c r="N31" s="8"/>
      <c r="O31" s="11"/>
    </row>
    <row r="32" spans="1:15" ht="11.25">
      <c r="A32" s="35">
        <v>37198</v>
      </c>
      <c r="B32" s="11">
        <v>5</v>
      </c>
      <c r="C32" s="36">
        <f t="shared" si="0"/>
        <v>53</v>
      </c>
      <c r="D32" s="37">
        <v>0</v>
      </c>
      <c r="E32" s="36">
        <f t="shared" si="1"/>
        <v>4</v>
      </c>
      <c r="F32" s="37">
        <v>3</v>
      </c>
      <c r="G32" s="36">
        <f t="shared" si="2"/>
        <v>25</v>
      </c>
      <c r="H32" s="33">
        <v>7</v>
      </c>
      <c r="I32" s="8">
        <f t="shared" si="3"/>
        <v>162</v>
      </c>
      <c r="J32" s="44">
        <v>3</v>
      </c>
      <c r="K32" s="9">
        <f t="shared" si="4"/>
        <v>18</v>
      </c>
      <c r="L32" s="44">
        <v>2</v>
      </c>
      <c r="M32" s="11">
        <f t="shared" si="5"/>
        <v>8</v>
      </c>
      <c r="N32" s="8"/>
      <c r="O32" s="11"/>
    </row>
    <row r="33" spans="1:15" ht="11.25">
      <c r="A33" s="35">
        <v>37199</v>
      </c>
      <c r="B33" s="11">
        <v>6</v>
      </c>
      <c r="C33" s="36">
        <f t="shared" si="0"/>
        <v>59</v>
      </c>
      <c r="D33" s="37">
        <v>0</v>
      </c>
      <c r="E33" s="36">
        <f t="shared" si="1"/>
        <v>4</v>
      </c>
      <c r="F33" s="37">
        <v>2</v>
      </c>
      <c r="G33" s="36">
        <f t="shared" si="2"/>
        <v>27</v>
      </c>
      <c r="H33" s="33">
        <v>2</v>
      </c>
      <c r="I33" s="8">
        <f t="shared" si="3"/>
        <v>164</v>
      </c>
      <c r="J33" s="44">
        <v>7</v>
      </c>
      <c r="K33" s="9">
        <f t="shared" si="4"/>
        <v>25</v>
      </c>
      <c r="L33" s="44">
        <v>13</v>
      </c>
      <c r="M33" s="11">
        <f t="shared" si="5"/>
        <v>21</v>
      </c>
      <c r="N33" s="8"/>
      <c r="O33" s="11"/>
    </row>
    <row r="34" spans="1:15" ht="11.25">
      <c r="A34" s="35">
        <v>37200</v>
      </c>
      <c r="B34" s="11">
        <v>7</v>
      </c>
      <c r="C34" s="36">
        <f t="shared" si="0"/>
        <v>66</v>
      </c>
      <c r="D34" s="37">
        <v>1</v>
      </c>
      <c r="E34" s="36">
        <f t="shared" si="1"/>
        <v>5</v>
      </c>
      <c r="F34" s="37">
        <v>1</v>
      </c>
      <c r="G34" s="36">
        <f t="shared" si="2"/>
        <v>28</v>
      </c>
      <c r="H34" s="33">
        <v>5</v>
      </c>
      <c r="I34" s="8">
        <f t="shared" si="3"/>
        <v>169</v>
      </c>
      <c r="J34" s="44">
        <v>7</v>
      </c>
      <c r="K34" s="9">
        <f t="shared" si="4"/>
        <v>32</v>
      </c>
      <c r="L34" s="44">
        <v>1</v>
      </c>
      <c r="M34" s="11">
        <f t="shared" si="5"/>
        <v>22</v>
      </c>
      <c r="N34" s="8"/>
      <c r="O34" s="11"/>
    </row>
    <row r="35" spans="1:15" ht="11.25">
      <c r="A35" s="35">
        <v>37201</v>
      </c>
      <c r="B35" s="37">
        <v>1</v>
      </c>
      <c r="C35" s="36">
        <f t="shared" si="0"/>
        <v>67</v>
      </c>
      <c r="D35" s="37">
        <v>3</v>
      </c>
      <c r="E35" s="36">
        <f t="shared" si="1"/>
        <v>8</v>
      </c>
      <c r="F35" s="37">
        <v>7</v>
      </c>
      <c r="G35" s="36">
        <f t="shared" si="2"/>
        <v>35</v>
      </c>
      <c r="H35" s="33">
        <v>13</v>
      </c>
      <c r="I35" s="8">
        <f t="shared" si="3"/>
        <v>182</v>
      </c>
      <c r="J35" s="44">
        <v>7</v>
      </c>
      <c r="K35" s="9">
        <f t="shared" si="4"/>
        <v>39</v>
      </c>
      <c r="L35" s="44">
        <v>0</v>
      </c>
      <c r="M35" s="11">
        <f t="shared" si="5"/>
        <v>22</v>
      </c>
      <c r="N35" s="8"/>
      <c r="O35" s="11"/>
    </row>
    <row r="36" spans="1:15" ht="11.25">
      <c r="A36" s="35">
        <v>37202</v>
      </c>
      <c r="B36" s="37">
        <v>3</v>
      </c>
      <c r="C36" s="36">
        <f t="shared" si="0"/>
        <v>70</v>
      </c>
      <c r="D36" s="37">
        <v>1</v>
      </c>
      <c r="E36" s="36">
        <f t="shared" si="1"/>
        <v>9</v>
      </c>
      <c r="F36" s="37">
        <v>7</v>
      </c>
      <c r="G36" s="36">
        <f t="shared" si="2"/>
        <v>42</v>
      </c>
      <c r="H36" s="33">
        <v>2</v>
      </c>
      <c r="I36" s="8">
        <f t="shared" si="3"/>
        <v>184</v>
      </c>
      <c r="J36" s="8" t="s">
        <v>1</v>
      </c>
      <c r="K36" s="9" t="s">
        <v>22</v>
      </c>
      <c r="L36" s="44">
        <v>0</v>
      </c>
      <c r="M36" s="11">
        <f t="shared" si="5"/>
        <v>22</v>
      </c>
      <c r="N36" s="8"/>
      <c r="O36" s="11"/>
    </row>
    <row r="37" spans="1:15" ht="11.25">
      <c r="A37" s="35">
        <v>37203</v>
      </c>
      <c r="B37" s="37">
        <v>2</v>
      </c>
      <c r="C37" s="36">
        <f t="shared" si="0"/>
        <v>72</v>
      </c>
      <c r="D37" s="37">
        <v>2</v>
      </c>
      <c r="E37" s="36">
        <f t="shared" si="1"/>
        <v>11</v>
      </c>
      <c r="F37" s="37">
        <v>5</v>
      </c>
      <c r="G37" s="36">
        <f t="shared" si="2"/>
        <v>47</v>
      </c>
      <c r="H37" s="33">
        <v>1</v>
      </c>
      <c r="I37" s="8">
        <f t="shared" si="3"/>
        <v>185</v>
      </c>
      <c r="J37" s="8" t="s">
        <v>1</v>
      </c>
      <c r="K37" s="9" t="s">
        <v>22</v>
      </c>
      <c r="L37" s="44">
        <v>1</v>
      </c>
      <c r="M37" s="11">
        <f t="shared" si="5"/>
        <v>23</v>
      </c>
      <c r="N37" s="8"/>
      <c r="O37" s="11"/>
    </row>
    <row r="38" spans="1:15" ht="11.25">
      <c r="A38" s="35">
        <v>37204</v>
      </c>
      <c r="B38" s="37">
        <v>2</v>
      </c>
      <c r="C38" s="36">
        <f t="shared" si="0"/>
        <v>74</v>
      </c>
      <c r="D38" s="37">
        <v>1</v>
      </c>
      <c r="E38" s="36">
        <f t="shared" si="1"/>
        <v>12</v>
      </c>
      <c r="F38" s="37">
        <v>4</v>
      </c>
      <c r="G38" s="36">
        <f t="shared" si="2"/>
        <v>51</v>
      </c>
      <c r="H38" s="33">
        <v>2</v>
      </c>
      <c r="I38" s="8">
        <f t="shared" si="3"/>
        <v>187</v>
      </c>
      <c r="J38" s="8" t="s">
        <v>1</v>
      </c>
      <c r="K38" s="9" t="s">
        <v>22</v>
      </c>
      <c r="L38" s="44">
        <v>0</v>
      </c>
      <c r="M38" s="11">
        <f t="shared" si="5"/>
        <v>23</v>
      </c>
      <c r="N38" s="8"/>
      <c r="O38" s="11"/>
    </row>
    <row r="39" spans="1:15" ht="11.25">
      <c r="A39" s="35">
        <v>37205</v>
      </c>
      <c r="B39" s="37">
        <v>5</v>
      </c>
      <c r="C39" s="36">
        <f t="shared" si="0"/>
        <v>79</v>
      </c>
      <c r="D39" s="37">
        <v>2</v>
      </c>
      <c r="E39" s="36">
        <f t="shared" si="1"/>
        <v>14</v>
      </c>
      <c r="F39" s="37">
        <v>4</v>
      </c>
      <c r="G39" s="36">
        <f t="shared" si="2"/>
        <v>55</v>
      </c>
      <c r="H39" s="33">
        <v>8</v>
      </c>
      <c r="I39" s="8">
        <f t="shared" si="3"/>
        <v>195</v>
      </c>
      <c r="J39" s="8" t="s">
        <v>1</v>
      </c>
      <c r="K39" s="9" t="s">
        <v>22</v>
      </c>
      <c r="L39" s="44">
        <v>2</v>
      </c>
      <c r="M39" s="11">
        <f t="shared" si="5"/>
        <v>25</v>
      </c>
      <c r="N39" s="8"/>
      <c r="O39" s="11"/>
    </row>
    <row r="40" spans="1:15" ht="11.25">
      <c r="A40" s="35">
        <v>37206</v>
      </c>
      <c r="B40" s="37">
        <v>9</v>
      </c>
      <c r="C40" s="36">
        <f t="shared" si="0"/>
        <v>88</v>
      </c>
      <c r="D40" s="37">
        <v>1</v>
      </c>
      <c r="E40" s="36">
        <f t="shared" si="1"/>
        <v>15</v>
      </c>
      <c r="F40" s="37">
        <v>1</v>
      </c>
      <c r="G40" s="36">
        <f t="shared" si="2"/>
        <v>56</v>
      </c>
      <c r="H40" s="33">
        <v>9</v>
      </c>
      <c r="I40" s="8">
        <f t="shared" si="3"/>
        <v>204</v>
      </c>
      <c r="J40" s="8" t="s">
        <v>1</v>
      </c>
      <c r="K40" s="9" t="s">
        <v>22</v>
      </c>
      <c r="L40" s="44">
        <v>2</v>
      </c>
      <c r="M40" s="11">
        <f t="shared" si="5"/>
        <v>27</v>
      </c>
      <c r="N40" s="8"/>
      <c r="O40" s="11"/>
    </row>
    <row r="41" spans="1:15" ht="11.25">
      <c r="A41" s="35">
        <v>37207</v>
      </c>
      <c r="B41" s="37">
        <v>10</v>
      </c>
      <c r="C41" s="36">
        <f t="shared" si="0"/>
        <v>98</v>
      </c>
      <c r="D41" s="37">
        <v>1</v>
      </c>
      <c r="E41" s="36">
        <f t="shared" si="1"/>
        <v>16</v>
      </c>
      <c r="F41" s="37">
        <v>4</v>
      </c>
      <c r="G41" s="36">
        <f t="shared" si="2"/>
        <v>60</v>
      </c>
      <c r="H41" s="33">
        <v>5</v>
      </c>
      <c r="I41" s="8">
        <f t="shared" si="3"/>
        <v>209</v>
      </c>
      <c r="J41" s="8" t="s">
        <v>1</v>
      </c>
      <c r="K41" s="9" t="s">
        <v>22</v>
      </c>
      <c r="L41" s="44">
        <v>0</v>
      </c>
      <c r="M41" s="11">
        <f t="shared" si="5"/>
        <v>27</v>
      </c>
      <c r="N41" s="8"/>
      <c r="O41" s="11"/>
    </row>
    <row r="42" spans="1:15" ht="11.25">
      <c r="A42" s="35">
        <v>37208</v>
      </c>
      <c r="B42" s="37">
        <v>8</v>
      </c>
      <c r="C42" s="36">
        <f t="shared" si="0"/>
        <v>106</v>
      </c>
      <c r="D42" s="37">
        <v>1</v>
      </c>
      <c r="E42" s="36">
        <f t="shared" si="1"/>
        <v>17</v>
      </c>
      <c r="F42" s="37">
        <v>1</v>
      </c>
      <c r="G42" s="36">
        <f t="shared" si="2"/>
        <v>61</v>
      </c>
      <c r="H42" s="33">
        <v>14</v>
      </c>
      <c r="I42" s="8">
        <f t="shared" si="3"/>
        <v>223</v>
      </c>
      <c r="J42" s="8" t="s">
        <v>1</v>
      </c>
      <c r="K42" s="9" t="s">
        <v>22</v>
      </c>
      <c r="L42" s="44">
        <v>0</v>
      </c>
      <c r="M42" s="11">
        <f t="shared" si="5"/>
        <v>27</v>
      </c>
      <c r="N42" s="8"/>
      <c r="O42" s="11"/>
    </row>
    <row r="43" spans="1:15" ht="11.25">
      <c r="A43" s="35">
        <v>37209</v>
      </c>
      <c r="B43" s="37">
        <v>9</v>
      </c>
      <c r="C43" s="36">
        <f t="shared" si="0"/>
        <v>115</v>
      </c>
      <c r="D43" s="37">
        <v>4</v>
      </c>
      <c r="E43" s="36">
        <f t="shared" si="1"/>
        <v>21</v>
      </c>
      <c r="F43" s="37">
        <v>1</v>
      </c>
      <c r="G43" s="36">
        <f t="shared" si="2"/>
        <v>62</v>
      </c>
      <c r="H43" s="33">
        <v>8</v>
      </c>
      <c r="I43" s="8">
        <f t="shared" si="3"/>
        <v>231</v>
      </c>
      <c r="J43" s="44">
        <v>1</v>
      </c>
      <c r="K43" s="9">
        <v>40</v>
      </c>
      <c r="L43" s="44">
        <v>0</v>
      </c>
      <c r="M43" s="11">
        <f t="shared" si="5"/>
        <v>27</v>
      </c>
      <c r="N43" s="8"/>
      <c r="O43" s="11"/>
    </row>
    <row r="44" spans="1:15" ht="11.25">
      <c r="A44" s="35">
        <v>37210</v>
      </c>
      <c r="B44" s="37">
        <v>7</v>
      </c>
      <c r="C44" s="36">
        <f t="shared" si="0"/>
        <v>122</v>
      </c>
      <c r="D44" s="37">
        <v>0</v>
      </c>
      <c r="E44" s="36">
        <f t="shared" si="1"/>
        <v>21</v>
      </c>
      <c r="F44" s="37">
        <v>3</v>
      </c>
      <c r="G44" s="36">
        <f t="shared" si="2"/>
        <v>65</v>
      </c>
      <c r="H44" s="33">
        <v>12</v>
      </c>
      <c r="I44" s="8">
        <f t="shared" si="3"/>
        <v>243</v>
      </c>
      <c r="J44" s="44">
        <v>4</v>
      </c>
      <c r="K44" s="9">
        <f aca="true" t="shared" si="6" ref="K44:K60">K43+J44</f>
        <v>44</v>
      </c>
      <c r="L44" s="44">
        <v>2</v>
      </c>
      <c r="M44" s="11">
        <f t="shared" si="5"/>
        <v>29</v>
      </c>
      <c r="N44" s="8"/>
      <c r="O44" s="11"/>
    </row>
    <row r="45" spans="1:15" ht="11.25">
      <c r="A45" s="35">
        <v>37211</v>
      </c>
      <c r="B45" s="37">
        <v>2</v>
      </c>
      <c r="C45" s="36">
        <f t="shared" si="0"/>
        <v>124</v>
      </c>
      <c r="D45" s="37">
        <v>0</v>
      </c>
      <c r="E45" s="36">
        <f t="shared" si="1"/>
        <v>21</v>
      </c>
      <c r="F45" s="37">
        <v>7</v>
      </c>
      <c r="G45" s="36">
        <f t="shared" si="2"/>
        <v>72</v>
      </c>
      <c r="H45" s="33">
        <v>16</v>
      </c>
      <c r="I45" s="8">
        <f t="shared" si="3"/>
        <v>259</v>
      </c>
      <c r="J45" s="44">
        <v>4</v>
      </c>
      <c r="K45" s="9">
        <f t="shared" si="6"/>
        <v>48</v>
      </c>
      <c r="L45" s="44">
        <v>4</v>
      </c>
      <c r="M45" s="11">
        <f t="shared" si="5"/>
        <v>33</v>
      </c>
      <c r="N45" s="8"/>
      <c r="O45" s="11"/>
    </row>
    <row r="46" spans="1:15" ht="11.25">
      <c r="A46" s="35">
        <v>37212</v>
      </c>
      <c r="B46" s="37">
        <v>9</v>
      </c>
      <c r="C46" s="36">
        <f t="shared" si="0"/>
        <v>133</v>
      </c>
      <c r="D46" s="37">
        <v>1</v>
      </c>
      <c r="E46" s="36">
        <f t="shared" si="1"/>
        <v>22</v>
      </c>
      <c r="F46" s="37">
        <v>6</v>
      </c>
      <c r="G46" s="36">
        <f t="shared" si="2"/>
        <v>78</v>
      </c>
      <c r="H46" s="33">
        <v>8</v>
      </c>
      <c r="I46" s="8">
        <f t="shared" si="3"/>
        <v>267</v>
      </c>
      <c r="J46" s="44">
        <v>1</v>
      </c>
      <c r="K46" s="9">
        <f t="shared" si="6"/>
        <v>49</v>
      </c>
      <c r="L46" s="44">
        <v>0</v>
      </c>
      <c r="M46" s="11">
        <f t="shared" si="5"/>
        <v>33</v>
      </c>
      <c r="N46" s="8"/>
      <c r="O46" s="11"/>
    </row>
    <row r="47" spans="1:15" ht="11.25">
      <c r="A47" s="35">
        <v>37213</v>
      </c>
      <c r="B47" s="37">
        <v>5</v>
      </c>
      <c r="C47" s="36">
        <f t="shared" si="0"/>
        <v>138</v>
      </c>
      <c r="D47" s="37">
        <v>0</v>
      </c>
      <c r="E47" s="36">
        <f t="shared" si="1"/>
        <v>22</v>
      </c>
      <c r="F47" s="37">
        <v>4</v>
      </c>
      <c r="G47" s="36">
        <f t="shared" si="2"/>
        <v>82</v>
      </c>
      <c r="H47" s="33">
        <v>2</v>
      </c>
      <c r="I47" s="8">
        <f t="shared" si="3"/>
        <v>269</v>
      </c>
      <c r="J47" s="44">
        <v>0</v>
      </c>
      <c r="K47" s="9">
        <f t="shared" si="6"/>
        <v>49</v>
      </c>
      <c r="L47" s="44">
        <v>2</v>
      </c>
      <c r="M47" s="11">
        <f t="shared" si="5"/>
        <v>35</v>
      </c>
      <c r="N47" s="8"/>
      <c r="O47" s="11"/>
    </row>
    <row r="48" spans="1:15" ht="11.25">
      <c r="A48" s="35">
        <v>37214</v>
      </c>
      <c r="B48" s="37">
        <v>3</v>
      </c>
      <c r="C48" s="36">
        <f t="shared" si="0"/>
        <v>141</v>
      </c>
      <c r="D48" s="11">
        <v>1</v>
      </c>
      <c r="E48" s="36">
        <f t="shared" si="1"/>
        <v>23</v>
      </c>
      <c r="F48" s="37">
        <v>5</v>
      </c>
      <c r="G48" s="36">
        <f t="shared" si="2"/>
        <v>87</v>
      </c>
      <c r="H48" s="33">
        <v>2</v>
      </c>
      <c r="I48" s="8">
        <f t="shared" si="3"/>
        <v>271</v>
      </c>
      <c r="J48" s="44">
        <v>3</v>
      </c>
      <c r="K48" s="9">
        <f t="shared" si="6"/>
        <v>52</v>
      </c>
      <c r="L48" s="44">
        <v>2</v>
      </c>
      <c r="M48" s="11">
        <f t="shared" si="5"/>
        <v>37</v>
      </c>
      <c r="N48" s="8"/>
      <c r="O48" s="11"/>
    </row>
    <row r="49" spans="1:15" ht="11.25">
      <c r="A49" s="35">
        <v>37215</v>
      </c>
      <c r="B49" s="37">
        <v>5</v>
      </c>
      <c r="C49" s="36">
        <f t="shared" si="0"/>
        <v>146</v>
      </c>
      <c r="D49" s="11">
        <v>0</v>
      </c>
      <c r="E49" s="36">
        <f t="shared" si="1"/>
        <v>23</v>
      </c>
      <c r="F49" s="37">
        <v>3</v>
      </c>
      <c r="G49" s="36">
        <f t="shared" si="2"/>
        <v>90</v>
      </c>
      <c r="H49" s="33">
        <v>12</v>
      </c>
      <c r="I49" s="8">
        <f t="shared" si="3"/>
        <v>283</v>
      </c>
      <c r="J49" s="44">
        <v>1</v>
      </c>
      <c r="K49" s="9">
        <f t="shared" si="6"/>
        <v>53</v>
      </c>
      <c r="L49" s="44">
        <v>1</v>
      </c>
      <c r="M49" s="11">
        <f t="shared" si="5"/>
        <v>38</v>
      </c>
      <c r="N49" s="8"/>
      <c r="O49" s="11"/>
    </row>
    <row r="50" spans="1:15" ht="11.25">
      <c r="A50" s="35">
        <v>37216</v>
      </c>
      <c r="B50" s="37">
        <v>14</v>
      </c>
      <c r="C50" s="36">
        <f t="shared" si="0"/>
        <v>160</v>
      </c>
      <c r="D50" s="11">
        <v>1</v>
      </c>
      <c r="E50" s="36">
        <f t="shared" si="1"/>
        <v>24</v>
      </c>
      <c r="F50" s="37">
        <v>7</v>
      </c>
      <c r="G50" s="36">
        <f t="shared" si="2"/>
        <v>97</v>
      </c>
      <c r="H50" s="33">
        <v>4</v>
      </c>
      <c r="I50" s="8">
        <f t="shared" si="3"/>
        <v>287</v>
      </c>
      <c r="J50" s="44">
        <v>4</v>
      </c>
      <c r="K50" s="9">
        <f t="shared" si="6"/>
        <v>57</v>
      </c>
      <c r="L50" s="44">
        <v>1</v>
      </c>
      <c r="M50" s="11">
        <f t="shared" si="5"/>
        <v>39</v>
      </c>
      <c r="N50" s="8"/>
      <c r="O50" s="11"/>
    </row>
    <row r="51" spans="1:15" ht="11.25">
      <c r="A51" s="35">
        <v>37217</v>
      </c>
      <c r="B51" s="37">
        <v>46</v>
      </c>
      <c r="C51" s="36">
        <f t="shared" si="0"/>
        <v>206</v>
      </c>
      <c r="D51" s="11">
        <v>0</v>
      </c>
      <c r="E51" s="36">
        <f t="shared" si="1"/>
        <v>24</v>
      </c>
      <c r="F51" s="37">
        <v>2</v>
      </c>
      <c r="G51" s="36">
        <f t="shared" si="2"/>
        <v>99</v>
      </c>
      <c r="H51" s="1">
        <v>0</v>
      </c>
      <c r="I51" s="8">
        <f t="shared" si="3"/>
        <v>287</v>
      </c>
      <c r="J51" s="44">
        <v>-1</v>
      </c>
      <c r="K51" s="9">
        <f t="shared" si="6"/>
        <v>56</v>
      </c>
      <c r="L51" s="44">
        <v>3</v>
      </c>
      <c r="M51" s="11">
        <f t="shared" si="5"/>
        <v>42</v>
      </c>
      <c r="N51" s="8"/>
      <c r="O51" s="11"/>
    </row>
    <row r="52" spans="1:15" ht="11.25">
      <c r="A52" s="35">
        <v>37218</v>
      </c>
      <c r="B52" s="37">
        <v>4</v>
      </c>
      <c r="C52" s="36">
        <f t="shared" si="0"/>
        <v>210</v>
      </c>
      <c r="D52" s="37">
        <v>0</v>
      </c>
      <c r="E52" s="36">
        <f t="shared" si="1"/>
        <v>24</v>
      </c>
      <c r="F52" s="37">
        <v>2</v>
      </c>
      <c r="G52" s="36">
        <f t="shared" si="2"/>
        <v>101</v>
      </c>
      <c r="H52" s="1">
        <v>0</v>
      </c>
      <c r="I52" s="8">
        <f t="shared" si="3"/>
        <v>287</v>
      </c>
      <c r="J52" s="44">
        <v>2</v>
      </c>
      <c r="K52" s="9">
        <f t="shared" si="6"/>
        <v>58</v>
      </c>
      <c r="L52" s="44">
        <v>0</v>
      </c>
      <c r="M52" s="11">
        <f t="shared" si="5"/>
        <v>42</v>
      </c>
      <c r="N52" s="8"/>
      <c r="O52" s="11"/>
    </row>
    <row r="53" spans="1:15" ht="11.25">
      <c r="A53" s="35">
        <v>37219</v>
      </c>
      <c r="B53" s="37">
        <v>2</v>
      </c>
      <c r="C53" s="36">
        <f t="shared" si="0"/>
        <v>212</v>
      </c>
      <c r="D53" s="11">
        <v>0</v>
      </c>
      <c r="E53" s="36">
        <f t="shared" si="1"/>
        <v>24</v>
      </c>
      <c r="F53" s="37">
        <v>2</v>
      </c>
      <c r="G53" s="36">
        <f t="shared" si="2"/>
        <v>103</v>
      </c>
      <c r="H53" s="33">
        <v>1</v>
      </c>
      <c r="I53" s="8">
        <f t="shared" si="3"/>
        <v>288</v>
      </c>
      <c r="J53" s="44">
        <v>0</v>
      </c>
      <c r="K53" s="9">
        <f t="shared" si="6"/>
        <v>58</v>
      </c>
      <c r="L53" s="44">
        <v>2</v>
      </c>
      <c r="M53" s="11">
        <f t="shared" si="5"/>
        <v>44</v>
      </c>
      <c r="N53" s="8"/>
      <c r="O53" s="11"/>
    </row>
    <row r="54" spans="1:15" ht="11.25">
      <c r="A54" s="35">
        <v>37220</v>
      </c>
      <c r="B54" s="37">
        <v>2</v>
      </c>
      <c r="C54" s="36">
        <f t="shared" si="0"/>
        <v>214</v>
      </c>
      <c r="D54" s="11">
        <v>2</v>
      </c>
      <c r="E54" s="36">
        <f t="shared" si="1"/>
        <v>26</v>
      </c>
      <c r="F54" s="11">
        <v>0</v>
      </c>
      <c r="G54" s="36">
        <f t="shared" si="2"/>
        <v>103</v>
      </c>
      <c r="H54" s="33">
        <v>8</v>
      </c>
      <c r="I54" s="8">
        <f t="shared" si="3"/>
        <v>296</v>
      </c>
      <c r="J54" s="44">
        <v>4</v>
      </c>
      <c r="K54" s="9">
        <f t="shared" si="6"/>
        <v>62</v>
      </c>
      <c r="L54" s="44">
        <v>0</v>
      </c>
      <c r="M54" s="11">
        <f t="shared" si="5"/>
        <v>44</v>
      </c>
      <c r="N54" s="8"/>
      <c r="O54" s="11"/>
    </row>
    <row r="55" spans="1:15" ht="11.25">
      <c r="A55" s="35">
        <v>37221</v>
      </c>
      <c r="B55" s="37">
        <v>5</v>
      </c>
      <c r="C55" s="36">
        <f t="shared" si="0"/>
        <v>219</v>
      </c>
      <c r="D55" s="11">
        <v>0</v>
      </c>
      <c r="E55" s="36">
        <f t="shared" si="1"/>
        <v>26</v>
      </c>
      <c r="F55" s="37">
        <v>6</v>
      </c>
      <c r="G55" s="36">
        <f t="shared" si="2"/>
        <v>109</v>
      </c>
      <c r="H55" s="33">
        <v>4</v>
      </c>
      <c r="I55" s="8">
        <f t="shared" si="3"/>
        <v>300</v>
      </c>
      <c r="J55" s="44">
        <v>2</v>
      </c>
      <c r="K55" s="9">
        <f t="shared" si="6"/>
        <v>64</v>
      </c>
      <c r="L55" s="44">
        <v>1</v>
      </c>
      <c r="M55" s="11">
        <f t="shared" si="5"/>
        <v>45</v>
      </c>
      <c r="N55" s="8"/>
      <c r="O55" s="11"/>
    </row>
    <row r="56" spans="1:15" ht="11.25">
      <c r="A56" s="35">
        <v>37222</v>
      </c>
      <c r="B56" s="37">
        <v>1</v>
      </c>
      <c r="C56" s="36">
        <f t="shared" si="0"/>
        <v>220</v>
      </c>
      <c r="D56" s="11">
        <v>0</v>
      </c>
      <c r="E56" s="36">
        <f t="shared" si="1"/>
        <v>26</v>
      </c>
      <c r="F56" s="37">
        <v>4</v>
      </c>
      <c r="G56" s="36">
        <f t="shared" si="2"/>
        <v>113</v>
      </c>
      <c r="H56" s="33">
        <v>24</v>
      </c>
      <c r="I56" s="8">
        <f t="shared" si="3"/>
        <v>324</v>
      </c>
      <c r="J56" s="44">
        <v>1</v>
      </c>
      <c r="K56" s="9">
        <f t="shared" si="6"/>
        <v>65</v>
      </c>
      <c r="L56" s="44">
        <v>1</v>
      </c>
      <c r="M56" s="11">
        <f t="shared" si="5"/>
        <v>46</v>
      </c>
      <c r="N56" s="8"/>
      <c r="O56" s="11"/>
    </row>
    <row r="57" spans="1:15" ht="11.25">
      <c r="A57" s="35">
        <v>37223</v>
      </c>
      <c r="B57" s="37">
        <v>1</v>
      </c>
      <c r="C57" s="36">
        <f t="shared" si="0"/>
        <v>221</v>
      </c>
      <c r="D57" s="11">
        <v>0</v>
      </c>
      <c r="E57" s="36">
        <f t="shared" si="1"/>
        <v>26</v>
      </c>
      <c r="F57" s="37">
        <v>1</v>
      </c>
      <c r="G57" s="36">
        <f t="shared" si="2"/>
        <v>114</v>
      </c>
      <c r="H57" s="33">
        <v>6</v>
      </c>
      <c r="I57" s="8">
        <f t="shared" si="3"/>
        <v>330</v>
      </c>
      <c r="J57" s="44">
        <v>3</v>
      </c>
      <c r="K57" s="9">
        <f t="shared" si="6"/>
        <v>68</v>
      </c>
      <c r="L57" s="44">
        <v>0</v>
      </c>
      <c r="M57" s="11">
        <f t="shared" si="5"/>
        <v>46</v>
      </c>
      <c r="N57" s="8"/>
      <c r="O57" s="11"/>
    </row>
    <row r="58" spans="1:15" ht="11.25">
      <c r="A58" s="35">
        <v>37224</v>
      </c>
      <c r="B58" s="37">
        <v>1</v>
      </c>
      <c r="C58" s="36">
        <f t="shared" si="0"/>
        <v>222</v>
      </c>
      <c r="D58" s="11">
        <v>0</v>
      </c>
      <c r="E58" s="36">
        <f t="shared" si="1"/>
        <v>26</v>
      </c>
      <c r="F58" s="37">
        <v>10</v>
      </c>
      <c r="G58" s="36">
        <f t="shared" si="2"/>
        <v>124</v>
      </c>
      <c r="H58" s="1">
        <v>0</v>
      </c>
      <c r="I58" s="8">
        <f t="shared" si="3"/>
        <v>330</v>
      </c>
      <c r="J58" s="44">
        <v>1</v>
      </c>
      <c r="K58" s="9">
        <f t="shared" si="6"/>
        <v>69</v>
      </c>
      <c r="L58" s="44">
        <v>0</v>
      </c>
      <c r="M58" s="11">
        <f t="shared" si="5"/>
        <v>46</v>
      </c>
      <c r="N58" s="8"/>
      <c r="O58" s="11"/>
    </row>
    <row r="59" spans="1:15" ht="11.25">
      <c r="A59" s="35">
        <v>37225</v>
      </c>
      <c r="B59" s="37">
        <v>2</v>
      </c>
      <c r="C59" s="36">
        <f t="shared" si="0"/>
        <v>224</v>
      </c>
      <c r="D59" s="11">
        <v>1</v>
      </c>
      <c r="E59" s="36">
        <f t="shared" si="1"/>
        <v>27</v>
      </c>
      <c r="F59" s="37">
        <v>5</v>
      </c>
      <c r="G59" s="8">
        <f t="shared" si="2"/>
        <v>129</v>
      </c>
      <c r="H59" s="33">
        <v>1</v>
      </c>
      <c r="I59" s="8">
        <f t="shared" si="3"/>
        <v>331</v>
      </c>
      <c r="J59" s="44">
        <v>0</v>
      </c>
      <c r="K59" s="9">
        <f t="shared" si="6"/>
        <v>69</v>
      </c>
      <c r="L59" s="44">
        <v>0</v>
      </c>
      <c r="M59" s="11">
        <f t="shared" si="5"/>
        <v>46</v>
      </c>
      <c r="N59" s="8"/>
      <c r="O59" s="11"/>
    </row>
    <row r="60" spans="1:15" ht="12" thickBot="1">
      <c r="A60" s="35">
        <v>37226</v>
      </c>
      <c r="B60" s="37">
        <v>11</v>
      </c>
      <c r="C60" s="36">
        <f t="shared" si="0"/>
        <v>235</v>
      </c>
      <c r="D60" s="11">
        <v>0</v>
      </c>
      <c r="E60" s="36">
        <f t="shared" si="1"/>
        <v>27</v>
      </c>
      <c r="F60" s="37">
        <v>11</v>
      </c>
      <c r="G60" s="36">
        <f t="shared" si="2"/>
        <v>140</v>
      </c>
      <c r="H60" s="1">
        <v>0</v>
      </c>
      <c r="I60" s="8">
        <f t="shared" si="3"/>
        <v>331</v>
      </c>
      <c r="J60" s="26">
        <v>0</v>
      </c>
      <c r="K60" s="20">
        <f t="shared" si="6"/>
        <v>69</v>
      </c>
      <c r="L60" s="44">
        <v>0</v>
      </c>
      <c r="M60" s="11">
        <f t="shared" si="5"/>
        <v>46</v>
      </c>
      <c r="N60" s="8"/>
      <c r="O60" s="11"/>
    </row>
    <row r="61" spans="1:15" ht="12" thickTop="1">
      <c r="A61" s="35">
        <v>37227</v>
      </c>
      <c r="B61" s="37">
        <v>11</v>
      </c>
      <c r="C61" s="36">
        <f t="shared" si="0"/>
        <v>246</v>
      </c>
      <c r="D61" s="11">
        <v>0</v>
      </c>
      <c r="E61" s="36">
        <f t="shared" si="1"/>
        <v>27</v>
      </c>
      <c r="F61" s="37">
        <v>4</v>
      </c>
      <c r="G61" s="36">
        <f t="shared" si="2"/>
        <v>144</v>
      </c>
      <c r="H61" s="1">
        <v>0</v>
      </c>
      <c r="I61" s="8">
        <f t="shared" si="3"/>
        <v>331</v>
      </c>
      <c r="J61" s="8">
        <f>SUM(J11:J60)</f>
        <v>69</v>
      </c>
      <c r="K61" s="39"/>
      <c r="L61" s="44">
        <v>0</v>
      </c>
      <c r="M61" s="11">
        <f t="shared" si="5"/>
        <v>46</v>
      </c>
      <c r="N61" s="8"/>
      <c r="O61" s="11"/>
    </row>
    <row r="62" spans="1:15" ht="11.25">
      <c r="A62" s="35">
        <v>37228</v>
      </c>
      <c r="B62" s="37">
        <v>4</v>
      </c>
      <c r="C62" s="36">
        <f t="shared" si="0"/>
        <v>250</v>
      </c>
      <c r="D62" s="11">
        <v>0</v>
      </c>
      <c r="E62" s="36">
        <f t="shared" si="1"/>
        <v>27</v>
      </c>
      <c r="F62" s="37">
        <v>5</v>
      </c>
      <c r="G62" s="36">
        <f t="shared" si="2"/>
        <v>149</v>
      </c>
      <c r="H62" s="33">
        <v>1</v>
      </c>
      <c r="I62" s="8">
        <f t="shared" si="3"/>
        <v>332</v>
      </c>
      <c r="J62" s="8"/>
      <c r="K62" s="9"/>
      <c r="L62" s="44">
        <v>1</v>
      </c>
      <c r="M62" s="11">
        <f t="shared" si="5"/>
        <v>47</v>
      </c>
      <c r="N62" s="8"/>
      <c r="O62" s="11"/>
    </row>
    <row r="63" spans="1:15" ht="11.25">
      <c r="A63" s="35">
        <v>37229</v>
      </c>
      <c r="B63" s="37">
        <v>4</v>
      </c>
      <c r="C63" s="36">
        <f t="shared" si="0"/>
        <v>254</v>
      </c>
      <c r="D63" s="11">
        <v>3</v>
      </c>
      <c r="E63" s="36">
        <f t="shared" si="1"/>
        <v>30</v>
      </c>
      <c r="F63" s="37">
        <v>7</v>
      </c>
      <c r="G63" s="36">
        <f t="shared" si="2"/>
        <v>156</v>
      </c>
      <c r="H63" s="1">
        <v>0</v>
      </c>
      <c r="I63" s="8">
        <f t="shared" si="3"/>
        <v>332</v>
      </c>
      <c r="J63" s="8"/>
      <c r="K63" s="9"/>
      <c r="L63" s="44">
        <v>0</v>
      </c>
      <c r="M63" s="11">
        <f t="shared" si="5"/>
        <v>47</v>
      </c>
      <c r="N63" s="8"/>
      <c r="O63" s="11"/>
    </row>
    <row r="64" spans="1:15" ht="12" thickBot="1">
      <c r="A64" s="35">
        <v>37230</v>
      </c>
      <c r="B64" s="37">
        <v>4</v>
      </c>
      <c r="C64" s="36">
        <f t="shared" si="0"/>
        <v>258</v>
      </c>
      <c r="D64" s="11">
        <v>2</v>
      </c>
      <c r="E64" s="36">
        <f t="shared" si="1"/>
        <v>32</v>
      </c>
      <c r="F64" s="37">
        <v>3</v>
      </c>
      <c r="G64" s="36">
        <f t="shared" si="2"/>
        <v>159</v>
      </c>
      <c r="H64" s="33">
        <v>3</v>
      </c>
      <c r="I64" s="8">
        <f t="shared" si="3"/>
        <v>335</v>
      </c>
      <c r="J64" s="8"/>
      <c r="K64" s="9"/>
      <c r="L64" s="47">
        <v>0</v>
      </c>
      <c r="M64" s="32">
        <f t="shared" si="5"/>
        <v>47</v>
      </c>
      <c r="N64" s="26"/>
      <c r="O64" s="32"/>
    </row>
    <row r="65" spans="1:13" ht="12" thickTop="1">
      <c r="A65" s="35">
        <v>37231</v>
      </c>
      <c r="B65" s="37">
        <v>6</v>
      </c>
      <c r="C65" s="36">
        <f t="shared" si="0"/>
        <v>264</v>
      </c>
      <c r="D65" s="11">
        <v>3</v>
      </c>
      <c r="E65" s="36">
        <f t="shared" si="1"/>
        <v>35</v>
      </c>
      <c r="F65" s="37">
        <v>5</v>
      </c>
      <c r="G65" s="36">
        <f t="shared" si="2"/>
        <v>164</v>
      </c>
      <c r="H65" s="33">
        <v>6</v>
      </c>
      <c r="I65" s="8">
        <f t="shared" si="3"/>
        <v>341</v>
      </c>
      <c r="J65" s="8"/>
      <c r="K65" s="9"/>
      <c r="L65" s="9">
        <f>SUM(L11:L64)</f>
        <v>47</v>
      </c>
      <c r="M65" s="39"/>
    </row>
    <row r="66" spans="1:13" ht="11.25">
      <c r="A66" s="35">
        <v>37232</v>
      </c>
      <c r="B66" s="37">
        <v>2</v>
      </c>
      <c r="C66" s="36">
        <f t="shared" si="0"/>
        <v>266</v>
      </c>
      <c r="D66" s="11">
        <v>1</v>
      </c>
      <c r="E66" s="36">
        <f t="shared" si="1"/>
        <v>36</v>
      </c>
      <c r="F66" s="37">
        <v>3</v>
      </c>
      <c r="G66" s="36">
        <f t="shared" si="2"/>
        <v>167</v>
      </c>
      <c r="H66" s="33">
        <v>26</v>
      </c>
      <c r="I66" s="8">
        <f t="shared" si="3"/>
        <v>367</v>
      </c>
      <c r="J66" s="8"/>
      <c r="K66" s="9"/>
      <c r="L66" s="9"/>
      <c r="M66" s="9"/>
    </row>
    <row r="67" spans="1:13" ht="12" thickBot="1">
      <c r="A67" s="35">
        <v>37233</v>
      </c>
      <c r="B67" s="37">
        <v>2</v>
      </c>
      <c r="C67" s="36">
        <f t="shared" si="0"/>
        <v>268</v>
      </c>
      <c r="D67" s="11">
        <v>1</v>
      </c>
      <c r="E67" s="36">
        <f t="shared" si="1"/>
        <v>37</v>
      </c>
      <c r="F67" s="37">
        <v>3</v>
      </c>
      <c r="G67" s="36">
        <f t="shared" si="2"/>
        <v>170</v>
      </c>
      <c r="H67" s="33">
        <v>6</v>
      </c>
      <c r="I67" s="8">
        <f t="shared" si="3"/>
        <v>373</v>
      </c>
      <c r="J67" s="8"/>
      <c r="K67" s="9"/>
      <c r="L67" s="9"/>
      <c r="M67" s="9"/>
    </row>
    <row r="68" spans="1:13" ht="12" thickTop="1">
      <c r="A68" s="35">
        <v>37234</v>
      </c>
      <c r="B68" s="37">
        <v>2</v>
      </c>
      <c r="C68" s="36">
        <f t="shared" si="0"/>
        <v>270</v>
      </c>
      <c r="D68" s="11">
        <v>1</v>
      </c>
      <c r="E68" s="36">
        <f t="shared" si="1"/>
        <v>38</v>
      </c>
      <c r="F68" s="11">
        <v>0</v>
      </c>
      <c r="G68" s="36">
        <f t="shared" si="2"/>
        <v>170</v>
      </c>
      <c r="H68" s="38">
        <f>SUM(H11:H67)</f>
        <v>373</v>
      </c>
      <c r="I68" s="39"/>
      <c r="J68" s="9"/>
      <c r="K68" s="9"/>
      <c r="L68" s="9"/>
      <c r="M68" s="9"/>
    </row>
    <row r="69" spans="1:13" ht="11.25">
      <c r="A69" s="35">
        <v>37235</v>
      </c>
      <c r="B69" s="37">
        <v>1</v>
      </c>
      <c r="C69" s="36">
        <f t="shared" si="0"/>
        <v>271</v>
      </c>
      <c r="D69" s="11">
        <v>6</v>
      </c>
      <c r="E69" s="36">
        <f t="shared" si="1"/>
        <v>44</v>
      </c>
      <c r="F69" s="37">
        <v>2</v>
      </c>
      <c r="G69" s="36">
        <f t="shared" si="2"/>
        <v>172</v>
      </c>
      <c r="I69" s="9"/>
      <c r="J69" s="9"/>
      <c r="K69" s="9"/>
      <c r="L69" s="9"/>
      <c r="M69" s="9"/>
    </row>
    <row r="70" spans="1:13" ht="11.25">
      <c r="A70" s="35">
        <v>37236</v>
      </c>
      <c r="B70" s="37">
        <v>1</v>
      </c>
      <c r="C70" s="36">
        <f t="shared" si="0"/>
        <v>272</v>
      </c>
      <c r="D70" s="11">
        <v>5</v>
      </c>
      <c r="E70" s="36">
        <f t="shared" si="1"/>
        <v>49</v>
      </c>
      <c r="F70" s="37">
        <v>2</v>
      </c>
      <c r="G70" s="36">
        <f t="shared" si="2"/>
        <v>174</v>
      </c>
      <c r="H70" s="8"/>
      <c r="I70" s="9"/>
      <c r="J70" s="9"/>
      <c r="K70" s="9"/>
      <c r="L70" s="9"/>
      <c r="M70" s="9"/>
    </row>
    <row r="71" spans="1:13" ht="11.25">
      <c r="A71" s="35">
        <v>37237</v>
      </c>
      <c r="B71" s="37">
        <v>4</v>
      </c>
      <c r="C71" s="36">
        <f t="shared" si="0"/>
        <v>276</v>
      </c>
      <c r="D71" s="11">
        <v>1</v>
      </c>
      <c r="E71" s="36">
        <f t="shared" si="1"/>
        <v>50</v>
      </c>
      <c r="F71" s="11">
        <v>0</v>
      </c>
      <c r="G71" s="36">
        <f t="shared" si="2"/>
        <v>174</v>
      </c>
      <c r="H71" s="8"/>
      <c r="I71" s="9"/>
      <c r="J71" s="9"/>
      <c r="K71" s="9"/>
      <c r="L71" s="9"/>
      <c r="M71" s="9"/>
    </row>
    <row r="72" spans="1:13" ht="11.25">
      <c r="A72" s="35">
        <v>37238</v>
      </c>
      <c r="B72" s="37">
        <v>7</v>
      </c>
      <c r="C72" s="36">
        <f t="shared" si="0"/>
        <v>283</v>
      </c>
      <c r="D72" s="11">
        <v>1</v>
      </c>
      <c r="E72" s="36">
        <f t="shared" si="1"/>
        <v>51</v>
      </c>
      <c r="F72" s="37">
        <v>1</v>
      </c>
      <c r="G72" s="36">
        <f t="shared" si="2"/>
        <v>175</v>
      </c>
      <c r="H72" s="8"/>
      <c r="I72" s="9"/>
      <c r="J72" s="9"/>
      <c r="K72" s="9"/>
      <c r="L72" s="9"/>
      <c r="M72" s="9"/>
    </row>
    <row r="73" spans="1:13" ht="12" thickBot="1">
      <c r="A73" s="35">
        <v>37239</v>
      </c>
      <c r="B73" s="40">
        <v>8</v>
      </c>
      <c r="C73" s="41">
        <f t="shared" si="0"/>
        <v>291</v>
      </c>
      <c r="D73" s="11">
        <v>20</v>
      </c>
      <c r="E73" s="36">
        <f t="shared" si="1"/>
        <v>71</v>
      </c>
      <c r="F73" s="37">
        <v>1</v>
      </c>
      <c r="G73" s="36">
        <f t="shared" si="2"/>
        <v>176</v>
      </c>
      <c r="H73" s="8"/>
      <c r="I73" s="9"/>
      <c r="J73" s="9"/>
      <c r="K73" s="9"/>
      <c r="L73" s="9"/>
      <c r="M73" s="9"/>
    </row>
    <row r="74" spans="1:13" ht="12" thickTop="1">
      <c r="A74" s="35">
        <v>37240</v>
      </c>
      <c r="B74" s="39">
        <f>SUM(B19:B73)</f>
        <v>291</v>
      </c>
      <c r="C74" s="11"/>
      <c r="D74" s="11">
        <v>10</v>
      </c>
      <c r="E74" s="36">
        <f t="shared" si="1"/>
        <v>81</v>
      </c>
      <c r="F74" s="37">
        <v>5</v>
      </c>
      <c r="G74" s="36">
        <f t="shared" si="2"/>
        <v>181</v>
      </c>
      <c r="H74" s="8"/>
      <c r="I74" s="9"/>
      <c r="J74" s="9"/>
      <c r="K74" s="9"/>
      <c r="L74" s="9"/>
      <c r="M74" s="9"/>
    </row>
    <row r="75" spans="1:13" ht="11.25">
      <c r="A75" s="35">
        <v>37241</v>
      </c>
      <c r="B75" s="9"/>
      <c r="C75" s="11"/>
      <c r="D75" s="11">
        <v>4</v>
      </c>
      <c r="E75" s="36">
        <f t="shared" si="1"/>
        <v>85</v>
      </c>
      <c r="F75" s="37">
        <v>1</v>
      </c>
      <c r="G75" s="36">
        <f t="shared" si="2"/>
        <v>182</v>
      </c>
      <c r="H75" s="8"/>
      <c r="I75" s="9"/>
      <c r="J75" s="9"/>
      <c r="K75" s="9"/>
      <c r="L75" s="9"/>
      <c r="M75" s="9"/>
    </row>
    <row r="76" spans="1:13" ht="11.25">
      <c r="A76" s="35">
        <v>37242</v>
      </c>
      <c r="B76" s="9"/>
      <c r="C76" s="11"/>
      <c r="D76" s="11">
        <v>1</v>
      </c>
      <c r="E76" s="36">
        <f t="shared" si="1"/>
        <v>86</v>
      </c>
      <c r="F76" s="11">
        <v>0</v>
      </c>
      <c r="G76" s="36">
        <f t="shared" si="2"/>
        <v>182</v>
      </c>
      <c r="H76" s="8"/>
      <c r="I76" s="9"/>
      <c r="J76" s="9"/>
      <c r="K76" s="9"/>
      <c r="L76" s="9"/>
      <c r="M76" s="9"/>
    </row>
    <row r="77" spans="1:13" ht="12" thickBot="1">
      <c r="A77" s="35">
        <v>37243</v>
      </c>
      <c r="B77" s="9"/>
      <c r="C77" s="11"/>
      <c r="D77" s="32">
        <v>0</v>
      </c>
      <c r="E77" s="41">
        <f>E76+D77</f>
        <v>86</v>
      </c>
      <c r="F77" s="11">
        <v>0</v>
      </c>
      <c r="G77" s="36">
        <f aca="true" t="shared" si="7" ref="G77:G87">G76+F77</f>
        <v>182</v>
      </c>
      <c r="H77" s="8"/>
      <c r="I77" s="9"/>
      <c r="J77" s="9"/>
      <c r="K77" s="9"/>
      <c r="L77" s="9"/>
      <c r="M77" s="9"/>
    </row>
    <row r="78" spans="1:13" ht="12" thickTop="1">
      <c r="A78" s="35">
        <v>37244</v>
      </c>
      <c r="D78" s="39">
        <f>SUM(D17:D77)</f>
        <v>86</v>
      </c>
      <c r="E78" s="11"/>
      <c r="F78" s="37">
        <v>1</v>
      </c>
      <c r="G78" s="36">
        <f t="shared" si="7"/>
        <v>183</v>
      </c>
      <c r="H78" s="8"/>
      <c r="I78" s="9"/>
      <c r="J78" s="9"/>
      <c r="K78" s="9"/>
      <c r="L78" s="9"/>
      <c r="M78" s="9"/>
    </row>
    <row r="79" spans="1:13" ht="11.25">
      <c r="A79" s="35">
        <v>37245</v>
      </c>
      <c r="D79" s="9"/>
      <c r="E79" s="11"/>
      <c r="F79" s="37">
        <v>1</v>
      </c>
      <c r="G79" s="36">
        <f t="shared" si="7"/>
        <v>184</v>
      </c>
      <c r="H79" s="8"/>
      <c r="I79" s="9"/>
      <c r="J79" s="9"/>
      <c r="K79" s="9"/>
      <c r="L79" s="9"/>
      <c r="M79" s="9"/>
    </row>
    <row r="80" spans="1:13" ht="11.25">
      <c r="A80" s="35">
        <v>37246</v>
      </c>
      <c r="D80" s="9"/>
      <c r="E80" s="11"/>
      <c r="F80" s="37">
        <v>1</v>
      </c>
      <c r="G80" s="36">
        <f t="shared" si="7"/>
        <v>185</v>
      </c>
      <c r="H80" s="8"/>
      <c r="I80" s="9"/>
      <c r="J80" s="9"/>
      <c r="K80" s="9"/>
      <c r="L80" s="9"/>
      <c r="M80" s="9"/>
    </row>
    <row r="81" spans="1:13" ht="11.25">
      <c r="A81" s="35">
        <v>37247</v>
      </c>
      <c r="D81" s="9"/>
      <c r="E81" s="11"/>
      <c r="F81" s="37">
        <v>1</v>
      </c>
      <c r="G81" s="36">
        <f t="shared" si="7"/>
        <v>186</v>
      </c>
      <c r="H81" s="8"/>
      <c r="I81" s="9"/>
      <c r="J81" s="9"/>
      <c r="K81" s="9"/>
      <c r="L81" s="9"/>
      <c r="M81" s="9"/>
    </row>
    <row r="82" spans="1:13" ht="11.25">
      <c r="A82" s="35">
        <v>37248</v>
      </c>
      <c r="D82" s="9"/>
      <c r="E82" s="11"/>
      <c r="F82" s="11">
        <v>0</v>
      </c>
      <c r="G82" s="36">
        <f t="shared" si="7"/>
        <v>186</v>
      </c>
      <c r="H82" s="8"/>
      <c r="I82" s="9"/>
      <c r="J82" s="9"/>
      <c r="K82" s="9"/>
      <c r="L82" s="9"/>
      <c r="M82" s="9"/>
    </row>
    <row r="83" spans="1:13" ht="11.25">
      <c r="A83" s="35">
        <v>37249</v>
      </c>
      <c r="D83" s="9"/>
      <c r="E83" s="11"/>
      <c r="F83" s="11">
        <v>0</v>
      </c>
      <c r="G83" s="36">
        <f t="shared" si="7"/>
        <v>186</v>
      </c>
      <c r="H83" s="8"/>
      <c r="I83" s="9"/>
      <c r="J83" s="9"/>
      <c r="K83" s="9"/>
      <c r="L83" s="9"/>
      <c r="M83" s="9"/>
    </row>
    <row r="84" spans="1:13" ht="11.25">
      <c r="A84" s="35">
        <v>37250</v>
      </c>
      <c r="D84" s="9"/>
      <c r="E84" s="11"/>
      <c r="F84" s="11">
        <v>0</v>
      </c>
      <c r="G84" s="36">
        <f t="shared" si="7"/>
        <v>186</v>
      </c>
      <c r="H84" s="8"/>
      <c r="I84" s="9"/>
      <c r="J84" s="9"/>
      <c r="K84" s="9"/>
      <c r="L84" s="9"/>
      <c r="M84" s="9"/>
    </row>
    <row r="85" spans="1:13" ht="11.25">
      <c r="A85" s="35">
        <v>37251</v>
      </c>
      <c r="D85" s="9"/>
      <c r="E85" s="11"/>
      <c r="F85" s="11">
        <v>0</v>
      </c>
      <c r="G85" s="36">
        <f t="shared" si="7"/>
        <v>186</v>
      </c>
      <c r="H85" s="8"/>
      <c r="I85" s="9"/>
      <c r="J85" s="9"/>
      <c r="K85" s="9"/>
      <c r="L85" s="9"/>
      <c r="M85" s="9"/>
    </row>
    <row r="86" spans="1:13" ht="11.25">
      <c r="A86" s="35">
        <v>37252</v>
      </c>
      <c r="D86" s="9"/>
      <c r="E86" s="11"/>
      <c r="F86" s="11">
        <v>0</v>
      </c>
      <c r="G86" s="36">
        <f t="shared" si="7"/>
        <v>186</v>
      </c>
      <c r="H86" s="8"/>
      <c r="I86" s="9"/>
      <c r="J86" s="9"/>
      <c r="K86" s="9"/>
      <c r="L86" s="9"/>
      <c r="M86" s="9"/>
    </row>
    <row r="87" spans="1:13" ht="12" thickBot="1">
      <c r="A87" s="42">
        <v>37253</v>
      </c>
      <c r="D87" s="9"/>
      <c r="E87" s="11"/>
      <c r="F87" s="43">
        <v>1</v>
      </c>
      <c r="G87" s="41">
        <f t="shared" si="7"/>
        <v>187</v>
      </c>
      <c r="H87" s="8"/>
      <c r="I87" s="9"/>
      <c r="J87" s="9"/>
      <c r="K87" s="9"/>
      <c r="L87" s="9"/>
      <c r="M87" s="9"/>
    </row>
    <row r="88" spans="4:8" ht="12" thickTop="1">
      <c r="D88" s="9"/>
      <c r="F88" s="1">
        <f>SUM(F17:F87)</f>
        <v>187</v>
      </c>
      <c r="H88" s="9"/>
    </row>
    <row r="89" ht="11.25">
      <c r="D89" s="9"/>
    </row>
    <row r="90" ht="11.25">
      <c r="D90" s="9"/>
    </row>
    <row r="91" ht="11.25">
      <c r="D91" s="9"/>
    </row>
    <row r="92" ht="11.25">
      <c r="D92" s="9"/>
    </row>
    <row r="93" ht="11.25">
      <c r="D93" s="9"/>
    </row>
  </sheetData>
  <mergeCells count="9">
    <mergeCell ref="A8:A10"/>
    <mergeCell ref="H9:I9"/>
    <mergeCell ref="F9:G9"/>
    <mergeCell ref="B9:C9"/>
    <mergeCell ref="D9:E9"/>
    <mergeCell ref="N9:O9"/>
    <mergeCell ref="B8:O8"/>
    <mergeCell ref="J9:K9"/>
    <mergeCell ref="L9:M9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dfguser</dc:creator>
  <cp:keywords/>
  <dc:description/>
  <cp:lastModifiedBy>Jacqui Krizo</cp:lastModifiedBy>
  <cp:lastPrinted>2006-10-20T16:43:45Z</cp:lastPrinted>
  <dcterms:created xsi:type="dcterms:W3CDTF">2004-09-22T22:43:46Z</dcterms:created>
  <dcterms:modified xsi:type="dcterms:W3CDTF">2007-10-19T06:44:17Z</dcterms:modified>
  <cp:category/>
  <cp:version/>
  <cp:contentType/>
  <cp:contentStatus/>
</cp:coreProperties>
</file>